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40" i="1"/>
  <c r="BJ240"/>
  <c r="BI240"/>
  <c r="BH240"/>
  <c r="BG240"/>
  <c r="BF240"/>
  <c r="BE240"/>
  <c r="BD240"/>
  <c r="BC240"/>
  <c r="BB240"/>
  <c r="BA240"/>
  <c r="AZ240"/>
  <c r="AY240"/>
  <c r="AX240"/>
  <c r="AW240"/>
  <c r="AV240"/>
  <c r="AU240"/>
  <c r="AT240"/>
  <c r="AS240"/>
  <c r="AR240"/>
  <c r="AQ240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C240"/>
  <c r="BK235"/>
  <c r="BJ235"/>
  <c r="BI235"/>
  <c r="BH235"/>
  <c r="BG235"/>
  <c r="BF235"/>
  <c r="BE235"/>
  <c r="BD235"/>
  <c r="BC235"/>
  <c r="BB235"/>
  <c r="BA235"/>
  <c r="AZ235"/>
  <c r="AY235"/>
  <c r="AX235"/>
  <c r="AW235"/>
  <c r="AV235"/>
  <c r="AU235"/>
  <c r="AT235"/>
  <c r="AS235"/>
  <c r="AR235"/>
  <c r="AQ235"/>
  <c r="AP235"/>
  <c r="AO235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C235"/>
  <c r="BI231"/>
  <c r="BH231"/>
  <c r="BE231"/>
  <c r="BD231"/>
  <c r="BA231"/>
  <c r="AZ231"/>
  <c r="AW231"/>
  <c r="AV231"/>
  <c r="AS231"/>
  <c r="AR231"/>
  <c r="AO231"/>
  <c r="AN231"/>
  <c r="AK231"/>
  <c r="AJ231"/>
  <c r="AG231"/>
  <c r="AF231"/>
  <c r="AC231"/>
  <c r="AB231"/>
  <c r="Y231"/>
  <c r="X231"/>
  <c r="U231"/>
  <c r="T231"/>
  <c r="Q231"/>
  <c r="P231"/>
  <c r="M231"/>
  <c r="L231"/>
  <c r="I231"/>
  <c r="H231"/>
  <c r="E231"/>
  <c r="D231"/>
  <c r="BJ230"/>
  <c r="BJ231" s="1"/>
  <c r="BI230"/>
  <c r="BH230"/>
  <c r="BG230"/>
  <c r="BG231" s="1"/>
  <c r="BF230"/>
  <c r="BF231" s="1"/>
  <c r="BE230"/>
  <c r="BD230"/>
  <c r="BC230"/>
  <c r="BC231" s="1"/>
  <c r="BB230"/>
  <c r="BB231" s="1"/>
  <c r="BA230"/>
  <c r="AZ230"/>
  <c r="AY230"/>
  <c r="AY231" s="1"/>
  <c r="AX230"/>
  <c r="AX231" s="1"/>
  <c r="AW230"/>
  <c r="AV230"/>
  <c r="AU230"/>
  <c r="AU231" s="1"/>
  <c r="AT230"/>
  <c r="AT231" s="1"/>
  <c r="AS230"/>
  <c r="AR230"/>
  <c r="AQ230"/>
  <c r="AQ231" s="1"/>
  <c r="AP230"/>
  <c r="AP231" s="1"/>
  <c r="AO230"/>
  <c r="AN230"/>
  <c r="AM230"/>
  <c r="AM231" s="1"/>
  <c r="AL230"/>
  <c r="AL231" s="1"/>
  <c r="AK230"/>
  <c r="AJ230"/>
  <c r="AI230"/>
  <c r="AI231" s="1"/>
  <c r="AH230"/>
  <c r="AH231" s="1"/>
  <c r="AG230"/>
  <c r="AF230"/>
  <c r="AE230"/>
  <c r="AE231" s="1"/>
  <c r="AD230"/>
  <c r="AD231" s="1"/>
  <c r="AC230"/>
  <c r="AB230"/>
  <c r="AA230"/>
  <c r="AA231" s="1"/>
  <c r="Z230"/>
  <c r="Z231" s="1"/>
  <c r="Y230"/>
  <c r="X230"/>
  <c r="W230"/>
  <c r="W231" s="1"/>
  <c r="V230"/>
  <c r="V231" s="1"/>
  <c r="U230"/>
  <c r="T230"/>
  <c r="S230"/>
  <c r="S231" s="1"/>
  <c r="R230"/>
  <c r="R231" s="1"/>
  <c r="Q230"/>
  <c r="P230"/>
  <c r="O230"/>
  <c r="O231" s="1"/>
  <c r="N230"/>
  <c r="N231" s="1"/>
  <c r="M230"/>
  <c r="L230"/>
  <c r="K230"/>
  <c r="K231" s="1"/>
  <c r="J230"/>
  <c r="J231" s="1"/>
  <c r="I230"/>
  <c r="H230"/>
  <c r="G230"/>
  <c r="G231" s="1"/>
  <c r="F230"/>
  <c r="F231" s="1"/>
  <c r="E230"/>
  <c r="D230"/>
  <c r="C230"/>
  <c r="C231" s="1"/>
  <c r="BK229"/>
  <c r="BK228"/>
  <c r="BK227"/>
  <c r="BK226"/>
  <c r="BK230" s="1"/>
  <c r="BK231" s="1"/>
  <c r="BK223"/>
  <c r="BJ223"/>
  <c r="BI223"/>
  <c r="BH223"/>
  <c r="BG223"/>
  <c r="BF223"/>
  <c r="BE223"/>
  <c r="BD223"/>
  <c r="BC223"/>
  <c r="BB223"/>
  <c r="BA223"/>
  <c r="AZ223"/>
  <c r="AY223"/>
  <c r="AX223"/>
  <c r="AW223"/>
  <c r="AV223"/>
  <c r="AU223"/>
  <c r="AT223"/>
  <c r="AS223"/>
  <c r="AR223"/>
  <c r="AQ223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K222"/>
  <c r="BJ218"/>
  <c r="BI218"/>
  <c r="BH218"/>
  <c r="BG218"/>
  <c r="BF218"/>
  <c r="BE218"/>
  <c r="BD218"/>
  <c r="BC218"/>
  <c r="BB218"/>
  <c r="BA218"/>
  <c r="AZ218"/>
  <c r="AY218"/>
  <c r="AX218"/>
  <c r="AW218"/>
  <c r="AV218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C218"/>
  <c r="BK216"/>
  <c r="BK218" s="1"/>
  <c r="BJ212"/>
  <c r="BI212"/>
  <c r="BI213" s="1"/>
  <c r="BH212"/>
  <c r="BH213" s="1"/>
  <c r="BG212"/>
  <c r="BF212"/>
  <c r="BE212"/>
  <c r="BE213" s="1"/>
  <c r="BD212"/>
  <c r="BD213" s="1"/>
  <c r="BC212"/>
  <c r="BB212"/>
  <c r="BA212"/>
  <c r="BA213" s="1"/>
  <c r="AZ212"/>
  <c r="AZ213" s="1"/>
  <c r="AY212"/>
  <c r="AX212"/>
  <c r="AW212"/>
  <c r="AW213" s="1"/>
  <c r="AV212"/>
  <c r="AV213" s="1"/>
  <c r="AU212"/>
  <c r="AT212"/>
  <c r="AS212"/>
  <c r="AS213" s="1"/>
  <c r="AR212"/>
  <c r="AR213" s="1"/>
  <c r="AQ212"/>
  <c r="AP212"/>
  <c r="AO212"/>
  <c r="AO213" s="1"/>
  <c r="AN212"/>
  <c r="AN213" s="1"/>
  <c r="AM212"/>
  <c r="AL212"/>
  <c r="AK212"/>
  <c r="AK213" s="1"/>
  <c r="AJ212"/>
  <c r="AJ213" s="1"/>
  <c r="AI212"/>
  <c r="AH212"/>
  <c r="AG212"/>
  <c r="AG213" s="1"/>
  <c r="AF212"/>
  <c r="AF213" s="1"/>
  <c r="AE212"/>
  <c r="AD212"/>
  <c r="AC212"/>
  <c r="AC213" s="1"/>
  <c r="AB212"/>
  <c r="AB213" s="1"/>
  <c r="AA212"/>
  <c r="Z212"/>
  <c r="Y212"/>
  <c r="Y213" s="1"/>
  <c r="X212"/>
  <c r="X213" s="1"/>
  <c r="W212"/>
  <c r="V212"/>
  <c r="U212"/>
  <c r="U213" s="1"/>
  <c r="T212"/>
  <c r="T213" s="1"/>
  <c r="S212"/>
  <c r="R212"/>
  <c r="Q212"/>
  <c r="Q213" s="1"/>
  <c r="P212"/>
  <c r="P213" s="1"/>
  <c r="O212"/>
  <c r="N212"/>
  <c r="M212"/>
  <c r="M213" s="1"/>
  <c r="L212"/>
  <c r="L213" s="1"/>
  <c r="K212"/>
  <c r="J212"/>
  <c r="I212"/>
  <c r="I213" s="1"/>
  <c r="H212"/>
  <c r="H213" s="1"/>
  <c r="G212"/>
  <c r="F212"/>
  <c r="E212"/>
  <c r="E213" s="1"/>
  <c r="D212"/>
  <c r="D213" s="1"/>
  <c r="C212"/>
  <c r="BK211"/>
  <c r="BK210"/>
  <c r="BK209"/>
  <c r="BK208"/>
  <c r="BK207"/>
  <c r="BK206"/>
  <c r="BK205"/>
  <c r="BK204"/>
  <c r="BK203"/>
  <c r="BK202"/>
  <c r="BK201"/>
  <c r="BK200"/>
  <c r="BK199"/>
  <c r="BK198"/>
  <c r="BK197"/>
  <c r="BK196"/>
  <c r="BK195"/>
  <c r="BK194"/>
  <c r="BK193"/>
  <c r="BK192"/>
  <c r="BK212" s="1"/>
  <c r="BK213" s="1"/>
  <c r="BK191"/>
  <c r="BK190"/>
  <c r="BJ188"/>
  <c r="BJ213" s="1"/>
  <c r="BI188"/>
  <c r="BH188"/>
  <c r="BG188"/>
  <c r="BG213" s="1"/>
  <c r="BF188"/>
  <c r="BF213" s="1"/>
  <c r="BE188"/>
  <c r="BD188"/>
  <c r="BC188"/>
  <c r="BC213" s="1"/>
  <c r="BB188"/>
  <c r="BB213" s="1"/>
  <c r="BA188"/>
  <c r="AZ188"/>
  <c r="AY188"/>
  <c r="AY213" s="1"/>
  <c r="AX188"/>
  <c r="AX213" s="1"/>
  <c r="AW188"/>
  <c r="AV188"/>
  <c r="AU188"/>
  <c r="AU213" s="1"/>
  <c r="AT188"/>
  <c r="AT213" s="1"/>
  <c r="AS188"/>
  <c r="AR188"/>
  <c r="AQ188"/>
  <c r="AQ213" s="1"/>
  <c r="AP188"/>
  <c r="AP213" s="1"/>
  <c r="AO188"/>
  <c r="AN188"/>
  <c r="AM188"/>
  <c r="AM213" s="1"/>
  <c r="AL188"/>
  <c r="AL213" s="1"/>
  <c r="AK188"/>
  <c r="AJ188"/>
  <c r="AI188"/>
  <c r="AI213" s="1"/>
  <c r="AH188"/>
  <c r="AH213" s="1"/>
  <c r="AG188"/>
  <c r="AF188"/>
  <c r="AE188"/>
  <c r="AE213" s="1"/>
  <c r="AD188"/>
  <c r="AD213" s="1"/>
  <c r="AC188"/>
  <c r="AB188"/>
  <c r="AA188"/>
  <c r="AA213" s="1"/>
  <c r="Z188"/>
  <c r="Z213" s="1"/>
  <c r="Y188"/>
  <c r="X188"/>
  <c r="W188"/>
  <c r="W213" s="1"/>
  <c r="V188"/>
  <c r="V213" s="1"/>
  <c r="U188"/>
  <c r="T188"/>
  <c r="S188"/>
  <c r="S213" s="1"/>
  <c r="R188"/>
  <c r="R213" s="1"/>
  <c r="Q188"/>
  <c r="P188"/>
  <c r="O188"/>
  <c r="O213" s="1"/>
  <c r="N188"/>
  <c r="N213" s="1"/>
  <c r="M188"/>
  <c r="L188"/>
  <c r="K188"/>
  <c r="K213" s="1"/>
  <c r="J188"/>
  <c r="J213" s="1"/>
  <c r="I188"/>
  <c r="H188"/>
  <c r="G188"/>
  <c r="G213" s="1"/>
  <c r="F188"/>
  <c r="F213" s="1"/>
  <c r="E188"/>
  <c r="D188"/>
  <c r="C188"/>
  <c r="C213" s="1"/>
  <c r="BK187"/>
  <c r="BK186"/>
  <c r="BK185"/>
  <c r="BK184"/>
  <c r="BK188" s="1"/>
  <c r="BK183"/>
  <c r="BK182"/>
  <c r="BK181"/>
  <c r="BJ176"/>
  <c r="BI176"/>
  <c r="BI177" s="1"/>
  <c r="BH176"/>
  <c r="BH177" s="1"/>
  <c r="BG176"/>
  <c r="BF176"/>
  <c r="BE176"/>
  <c r="BE177" s="1"/>
  <c r="BD176"/>
  <c r="BD177" s="1"/>
  <c r="BC176"/>
  <c r="BB176"/>
  <c r="BA176"/>
  <c r="BA177" s="1"/>
  <c r="AZ176"/>
  <c r="AZ177" s="1"/>
  <c r="AY176"/>
  <c r="AX176"/>
  <c r="AW176"/>
  <c r="AW177" s="1"/>
  <c r="AV176"/>
  <c r="AV177" s="1"/>
  <c r="AU176"/>
  <c r="AT176"/>
  <c r="AS176"/>
  <c r="AS177" s="1"/>
  <c r="AR176"/>
  <c r="AR177" s="1"/>
  <c r="AQ176"/>
  <c r="AP176"/>
  <c r="AO176"/>
  <c r="AO177" s="1"/>
  <c r="AN176"/>
  <c r="AN177" s="1"/>
  <c r="AM176"/>
  <c r="AL176"/>
  <c r="AK176"/>
  <c r="AK177" s="1"/>
  <c r="AJ176"/>
  <c r="AJ177" s="1"/>
  <c r="AI176"/>
  <c r="AH176"/>
  <c r="AG176"/>
  <c r="AG177" s="1"/>
  <c r="AF176"/>
  <c r="AF177" s="1"/>
  <c r="AE176"/>
  <c r="AD176"/>
  <c r="AC176"/>
  <c r="AC177" s="1"/>
  <c r="AB176"/>
  <c r="AB177" s="1"/>
  <c r="AA176"/>
  <c r="Z176"/>
  <c r="Y176"/>
  <c r="Y177" s="1"/>
  <c r="X176"/>
  <c r="X177" s="1"/>
  <c r="W176"/>
  <c r="V176"/>
  <c r="U176"/>
  <c r="U177" s="1"/>
  <c r="T176"/>
  <c r="T177" s="1"/>
  <c r="S176"/>
  <c r="R176"/>
  <c r="Q176"/>
  <c r="Q177" s="1"/>
  <c r="P176"/>
  <c r="P177" s="1"/>
  <c r="O176"/>
  <c r="N176"/>
  <c r="M176"/>
  <c r="M177" s="1"/>
  <c r="L176"/>
  <c r="L177" s="1"/>
  <c r="K176"/>
  <c r="J176"/>
  <c r="I176"/>
  <c r="I177" s="1"/>
  <c r="H176"/>
  <c r="H177" s="1"/>
  <c r="G176"/>
  <c r="F176"/>
  <c r="E176"/>
  <c r="E177" s="1"/>
  <c r="D176"/>
  <c r="D177" s="1"/>
  <c r="C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44"/>
  <c r="BK143"/>
  <c r="BK142"/>
  <c r="BK141"/>
  <c r="BK140"/>
  <c r="BK139"/>
  <c r="BK138"/>
  <c r="BK137"/>
  <c r="BK176" s="1"/>
  <c r="BJ135"/>
  <c r="BJ177" s="1"/>
  <c r="BI135"/>
  <c r="BH135"/>
  <c r="BG135"/>
  <c r="BG177" s="1"/>
  <c r="BF135"/>
  <c r="BF177" s="1"/>
  <c r="BE135"/>
  <c r="BD135"/>
  <c r="BC135"/>
  <c r="BC177" s="1"/>
  <c r="BB135"/>
  <c r="BB177" s="1"/>
  <c r="BA135"/>
  <c r="AZ135"/>
  <c r="AY135"/>
  <c r="AY177" s="1"/>
  <c r="AX135"/>
  <c r="AX177" s="1"/>
  <c r="AW135"/>
  <c r="AV135"/>
  <c r="AU135"/>
  <c r="AU177" s="1"/>
  <c r="AT135"/>
  <c r="AT177" s="1"/>
  <c r="AS135"/>
  <c r="AR135"/>
  <c r="AQ135"/>
  <c r="AQ177" s="1"/>
  <c r="AP135"/>
  <c r="AP177" s="1"/>
  <c r="AO135"/>
  <c r="AN135"/>
  <c r="AM135"/>
  <c r="AM177" s="1"/>
  <c r="AL135"/>
  <c r="AL177" s="1"/>
  <c r="AK135"/>
  <c r="AJ135"/>
  <c r="AI135"/>
  <c r="AI177" s="1"/>
  <c r="AH135"/>
  <c r="AH177" s="1"/>
  <c r="AG135"/>
  <c r="AF135"/>
  <c r="AE135"/>
  <c r="AE177" s="1"/>
  <c r="AD135"/>
  <c r="AD177" s="1"/>
  <c r="AC135"/>
  <c r="AB135"/>
  <c r="AA135"/>
  <c r="AA177" s="1"/>
  <c r="Z135"/>
  <c r="Z177" s="1"/>
  <c r="Y135"/>
  <c r="X135"/>
  <c r="W135"/>
  <c r="W177" s="1"/>
  <c r="V135"/>
  <c r="V177" s="1"/>
  <c r="U135"/>
  <c r="T135"/>
  <c r="S135"/>
  <c r="S177" s="1"/>
  <c r="R135"/>
  <c r="R177" s="1"/>
  <c r="Q135"/>
  <c r="P135"/>
  <c r="O135"/>
  <c r="O177" s="1"/>
  <c r="N135"/>
  <c r="N177" s="1"/>
  <c r="M135"/>
  <c r="L135"/>
  <c r="K135"/>
  <c r="K177" s="1"/>
  <c r="J135"/>
  <c r="J177" s="1"/>
  <c r="I135"/>
  <c r="H135"/>
  <c r="G135"/>
  <c r="G177" s="1"/>
  <c r="F135"/>
  <c r="F177" s="1"/>
  <c r="E135"/>
  <c r="D135"/>
  <c r="C135"/>
  <c r="C177" s="1"/>
  <c r="BK134"/>
  <c r="BJ133"/>
  <c r="BI133"/>
  <c r="BH133"/>
  <c r="BG133"/>
  <c r="BF133"/>
  <c r="BE133"/>
  <c r="BD133"/>
  <c r="BC133"/>
  <c r="BB133"/>
  <c r="BA133"/>
  <c r="AZ133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K132"/>
  <c r="BJ131"/>
  <c r="BI131"/>
  <c r="BH131"/>
  <c r="BG131"/>
  <c r="BF131"/>
  <c r="BE131"/>
  <c r="BD131"/>
  <c r="BC131"/>
  <c r="BB131"/>
  <c r="BA131"/>
  <c r="AZ131"/>
  <c r="AY131"/>
  <c r="AX131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131" s="1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K19" s="1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K15"/>
  <c r="BK14"/>
  <c r="BK13"/>
  <c r="BK177" l="1"/>
  <c r="F237"/>
  <c r="J237"/>
  <c r="N237"/>
  <c r="R237"/>
  <c r="V237"/>
  <c r="Z237"/>
  <c r="AD237"/>
  <c r="AH237"/>
  <c r="AL237"/>
  <c r="AP237"/>
  <c r="AT237"/>
  <c r="AX237"/>
  <c r="BB237"/>
  <c r="BF237"/>
  <c r="BJ237"/>
  <c r="D237"/>
  <c r="H237"/>
  <c r="L237"/>
  <c r="P237"/>
  <c r="T237"/>
  <c r="X237"/>
  <c r="AB237"/>
  <c r="AF237"/>
  <c r="AJ237"/>
  <c r="AN237"/>
  <c r="AR237"/>
  <c r="AV237"/>
  <c r="AZ237"/>
  <c r="BD237"/>
  <c r="BH237"/>
  <c r="BK237"/>
  <c r="C237"/>
  <c r="G237"/>
  <c r="K237"/>
  <c r="O237"/>
  <c r="S237"/>
  <c r="W237"/>
  <c r="AA237"/>
  <c r="AE237"/>
  <c r="AI237"/>
  <c r="AM237"/>
  <c r="AQ237"/>
  <c r="AU237"/>
  <c r="AY237"/>
  <c r="BC237"/>
  <c r="BG237"/>
  <c r="E237"/>
  <c r="I237"/>
  <c r="M237"/>
  <c r="Q237"/>
  <c r="U237"/>
  <c r="Y237"/>
  <c r="AC237"/>
  <c r="AG237"/>
  <c r="AK237"/>
  <c r="AO237"/>
  <c r="AS237"/>
  <c r="AW237"/>
  <c r="BA237"/>
  <c r="BE237"/>
  <c r="BI237"/>
</calcChain>
</file>

<file path=xl/sharedStrings.xml><?xml version="1.0" encoding="utf-8"?>
<sst xmlns="http://schemas.openxmlformats.org/spreadsheetml/2006/main" count="273" uniqueCount="246">
  <si>
    <t>Sl. No.</t>
  </si>
  <si>
    <t>Scheme Category/ Scheme Name</t>
  </si>
  <si>
    <t>UTI - Mutual Fund: AVG.Net Assets Under Management (AAUM) as on 31ST JULY-2019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</si>
  <si>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</si>
  <si>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</si>
  <si>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</si>
  <si>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</si>
  <si>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</si>
  <si>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</si>
  <si>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</si>
  <si>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</si>
  <si>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</si>
  <si>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</si>
  <si>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</si>
  <si>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</si>
  <si>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</si>
  <si>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</si>
  <si>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</si>
  <si>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</si>
  <si>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</si>
  <si>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</si>
  <si>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</si>
  <si>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</si>
  <si>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</si>
  <si>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</si>
  <si>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</si>
  <si>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</si>
  <si>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</si>
  <si>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</si>
  <si>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</si>
  <si>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</si>
  <si>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</si>
  <si>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</si>
  <si>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</si>
  <si>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</si>
  <si>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</si>
  <si>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</si>
  <si>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</si>
  <si>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</si>
  <si>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</si>
  <si>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</si>
  <si>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</si>
  <si>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</si>
  <si>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</si>
  <si>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</si>
  <si>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</si>
  <si>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</si>
  <si>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</si>
  <si>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</si>
  <si>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</si>
  <si>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</si>
  <si>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</si>
  <si>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</si>
  <si>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XIII (1224 Days)</t>
  </si>
  <si>
    <t>UTI Fixed Term Income Fund Series XXX - XII (1254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</si>
  <si>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</si>
  <si>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</si>
  <si>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</si>
  <si>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</si>
  <si>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</si>
  <si>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</si>
  <si>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</si>
  <si>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</si>
  <si>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</si>
  <si>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</si>
  <si>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</si>
  <si>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</si>
  <si>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</si>
  <si>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</si>
  <si>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</si>
  <si>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</si>
  <si>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</si>
  <si>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</si>
  <si>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</si>
  <si>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</si>
  <si>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</si>
  <si>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</si>
  <si>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</si>
  <si>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</si>
  <si>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</si>
  <si>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</si>
  <si>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</si>
  <si>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</si>
  <si>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</si>
  <si>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</si>
  <si>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</si>
  <si>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</si>
  <si>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</si>
  <si>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XXIV - XIV (1831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</si>
  <si>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</si>
  <si>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</si>
  <si>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</si>
  <si>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</si>
  <si>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</si>
  <si>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</si>
  <si>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</si>
  <si>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</si>
  <si>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</si>
  <si>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</si>
  <si>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</si>
  <si>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</si>
  <si>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</si>
  <si>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</si>
  <si>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</si>
  <si>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</si>
  <si>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</si>
  <si>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</si>
  <si>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</si>
  <si>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</si>
  <si>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</si>
  <si>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</si>
  <si>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</si>
  <si>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</si>
  <si>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</si>
  <si>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</si>
  <si>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</si>
  <si>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</si>
  <si>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</si>
  <si>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</si>
  <si>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</si>
  <si>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</si>
  <si>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</si>
  <si>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</si>
  <si>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</si>
  <si>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</si>
  <si>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</si>
  <si>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</si>
  <si>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</si>
  <si>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</si>
  <si>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</si>
  <si>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</si>
  <si>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</si>
  <si>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</si>
  <si>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</si>
  <si>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</si>
  <si>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</si>
  <si>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</si>
  <si>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</si>
  <si>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</si>
  <si>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</si>
  <si>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</si>
  <si>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</si>
  <si>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</si>
  <si>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</si>
  <si>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</si>
  <si>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</si>
  <si>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</si>
  <si>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</si>
  <si>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Corporate Bond Fund</t>
  </si>
  <si>
    <t>UTI Credit Risk Fund</t>
  </si>
  <si>
    <t>UTI Capital Protection Oriented Scheme Series VII - II (1281 Days)</t>
  </si>
  <si>
    <t>UTI Capital Protection Oriented Scheme Series VII - III (1279 Days)</t>
  </si>
  <si>
    <t>UTI Capital Protection Oriented Scheme Series VII - IV (1278 Days)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</si>
  <si>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</si>
  <si>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</si>
  <si>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</si>
  <si>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</si>
  <si>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</si>
  <si>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</si>
  <si>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</si>
  <si>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</si>
  <si>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</si>
  <si>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</si>
  <si>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III - III (1102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</si>
  <si>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</si>
  <si>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</si>
  <si>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</si>
  <si>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</si>
  <si>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</si>
  <si>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Floater Fund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</si>
  <si>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</si>
  <si>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</si>
  <si>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</si>
  <si>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</si>
  <si>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</si>
  <si>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 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</si>
  <si>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</si>
  <si>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</si>
  <si>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</si>
  <si>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</si>
  <si>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</si>
  <si>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</si>
  <si>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</si>
  <si>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</si>
  <si>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</si>
  <si>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</si>
  <si>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</si>
  <si>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</si>
  <si>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</si>
  <si>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</si>
  <si>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</si>
  <si>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</si>
  <si>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</si>
  <si>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</si>
  <si>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</si>
  <si>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</si>
  <si>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</si>
  <si>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</si>
  <si>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</si>
  <si>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</si>
  <si>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</si>
  <si>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Equity Savings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</si>
  <si>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</si>
  <si>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</si>
  <si>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</si>
  <si>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</si>
  <si>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</si>
  <si>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</si>
  <si>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Consumer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</si>
  <si>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</si>
  <si>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</si>
  <si>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</si>
  <si>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</si>
  <si>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</si>
  <si>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</si>
  <si>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</si>
  <si>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</si>
  <si>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</si>
  <si>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</si>
  <si>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</si>
  <si>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</si>
  <si>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</si>
  <si>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</si>
  <si>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</si>
  <si>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</si>
  <si>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</si>
  <si>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</si>
  <si>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</si>
  <si>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S&amp;P BSE Sensex Next 50 Exchange Traded Fund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</si>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</sst>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4">
    <xf numFmtId="0" fontId="0" fillId="0" borderId="0" xfId="0"/>
    <xf numFmtId="0" fontId="2" fillId="0" borderId="0" xfId="0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164" fontId="2" fillId="0" borderId="22" xfId="1" applyNumberFormat="1" applyFont="1" applyFill="1" applyBorder="1"/>
    <xf numFmtId="164" fontId="2" fillId="0" borderId="23" xfId="1" applyNumberFormat="1" applyFont="1" applyFill="1" applyBorder="1"/>
    <xf numFmtId="0" fontId="8" fillId="0" borderId="24" xfId="0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164" fontId="8" fillId="2" borderId="4" xfId="1" applyNumberFormat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164" fontId="8" fillId="0" borderId="29" xfId="1" applyNumberFormat="1" applyFont="1" applyFill="1" applyBorder="1"/>
    <xf numFmtId="164" fontId="8" fillId="2" borderId="5" xfId="1" applyNumberFormat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164" fontId="2" fillId="0" borderId="28" xfId="1" applyNumberFormat="1" applyFont="1" applyFill="1" applyBorder="1"/>
    <xf numFmtId="0" fontId="8" fillId="0" borderId="22" xfId="0" applyFont="1" applyFill="1" applyBorder="1"/>
    <xf numFmtId="0" fontId="2" fillId="0" borderId="22" xfId="0" applyFont="1" applyBorder="1"/>
    <xf numFmtId="164" fontId="2" fillId="0" borderId="22" xfId="1" applyNumberFormat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164" fontId="8" fillId="2" borderId="32" xfId="1" applyNumberFormat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164" fontId="2" fillId="0" borderId="29" xfId="1" applyNumberFormat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164" fontId="8" fillId="2" borderId="3" xfId="1" applyNumberFormat="1" applyFont="1" applyFill="1" applyBorder="1"/>
    <xf numFmtId="164" fontId="8" fillId="2" borderId="33" xfId="1" applyNumberFormat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164" fontId="2" fillId="0" borderId="16" xfId="1" applyNumberFormat="1" applyFont="1" applyFill="1" applyBorder="1"/>
    <xf numFmtId="164" fontId="2" fillId="0" borderId="17" xfId="1" applyNumberFormat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K253"/>
  <sheetViews>
    <sheetView tabSelected="1" topLeftCell="AL231" workbookViewId="0">
      <selection activeCell="BL236" sqref="BL236"/>
    </sheetView>
  </sheetViews>
  <sheetFormatPr defaultRowHeight="12.75"/>
  <cols>
    <col min="1" max="1" width="7" style="1" bestFit="1" customWidth="1"/>
    <col min="2" max="2" width="61.42578125" style="1" bestFit="1" customWidth="1"/>
    <col min="3" max="3" width="4.7109375" style="1" bestFit="1" customWidth="1"/>
    <col min="4" max="5" width="9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4.7109375" style="1" bestFit="1" customWidth="1"/>
    <col min="12" max="12" width="9" style="1" bestFit="1" customWidth="1"/>
    <col min="13" max="13" width="4.7109375" style="1" bestFit="1" customWidth="1"/>
    <col min="14" max="14" width="5.5703125" style="1" bestFit="1" customWidth="1"/>
    <col min="15" max="17" width="4.7109375" style="1" bestFit="1" customWidth="1"/>
    <col min="18" max="20" width="9" style="1" bestFit="1" customWidth="1"/>
    <col min="21" max="21" width="5.5703125" style="1" bestFit="1" customWidth="1"/>
    <col min="22" max="22" width="7.5703125" style="1" bestFit="1" customWidth="1"/>
    <col min="23" max="27" width="4.7109375" style="1" bestFit="1" customWidth="1"/>
    <col min="28" max="28" width="7.5703125" style="1" bestFit="1" customWidth="1"/>
    <col min="29" max="29" width="6.5703125" style="1" bestFit="1" customWidth="1"/>
    <col min="30" max="30" width="5.5703125" style="1" bestFit="1" customWidth="1"/>
    <col min="31" max="31" width="4.7109375" style="1" bestFit="1" customWidth="1"/>
    <col min="32" max="32" width="6.5703125" style="1" bestFit="1" customWidth="1"/>
    <col min="33" max="37" width="4.7109375" style="1" bestFit="1" customWidth="1"/>
    <col min="38" max="38" width="7.5703125" style="1" bestFit="1" customWidth="1"/>
    <col min="39" max="39" width="6.5703125" style="1" bestFit="1" customWidth="1"/>
    <col min="40" max="40" width="5.5703125" style="1" bestFit="1" customWidth="1"/>
    <col min="41" max="41" width="4.7109375" style="1" bestFit="1" customWidth="1"/>
    <col min="42" max="42" width="5.5703125" style="1" bestFit="1" customWidth="1"/>
    <col min="43" max="43" width="4.7109375" style="1" bestFit="1" customWidth="1"/>
    <col min="44" max="44" width="6.5703125" style="1" bestFit="1" customWidth="1"/>
    <col min="45" max="45" width="5.5703125" style="1" bestFit="1" customWidth="1"/>
    <col min="46" max="47" width="4.7109375" style="1" bestFit="1" customWidth="1"/>
    <col min="48" max="49" width="10" style="1" bestFit="1" customWidth="1"/>
    <col min="50" max="50" width="9" style="1" bestFit="1" customWidth="1"/>
    <col min="51" max="51" width="5.5703125" style="1" bestFit="1" customWidth="1"/>
    <col min="52" max="52" width="9" style="1" bestFit="1" customWidth="1"/>
    <col min="53" max="53" width="4.7109375" style="1" bestFit="1" customWidth="1"/>
    <col min="54" max="54" width="5.5703125" style="1" bestFit="1" customWidth="1"/>
    <col min="55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16384" width="9.140625" style="1"/>
  </cols>
  <sheetData>
    <row r="5" spans="1:63" ht="13.5" thickBot="1"/>
    <row r="6" spans="1:63" ht="15.75" thickBot="1">
      <c r="A6" s="2" t="s">
        <v>0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</row>
    <row r="7" spans="1:63" ht="15.75" thickBot="1">
      <c r="A7" s="7"/>
      <c r="B7" s="8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4" t="s">
        <v>4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4" t="s">
        <v>5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9" t="s">
        <v>6</v>
      </c>
    </row>
    <row r="8" spans="1:63" ht="15.75" thickBot="1">
      <c r="A8" s="7"/>
      <c r="B8" s="8"/>
      <c r="C8" s="10" t="s">
        <v>7</v>
      </c>
      <c r="D8" s="11"/>
      <c r="E8" s="11"/>
      <c r="F8" s="11"/>
      <c r="G8" s="11"/>
      <c r="H8" s="11"/>
      <c r="I8" s="11"/>
      <c r="J8" s="11"/>
      <c r="K8" s="11"/>
      <c r="L8" s="12"/>
      <c r="M8" s="10" t="s">
        <v>8</v>
      </c>
      <c r="N8" s="11"/>
      <c r="O8" s="11"/>
      <c r="P8" s="11"/>
      <c r="Q8" s="11"/>
      <c r="R8" s="11"/>
      <c r="S8" s="11"/>
      <c r="T8" s="11"/>
      <c r="U8" s="11"/>
      <c r="V8" s="12"/>
      <c r="W8" s="10" t="s">
        <v>7</v>
      </c>
      <c r="X8" s="11"/>
      <c r="Y8" s="11"/>
      <c r="Z8" s="11"/>
      <c r="AA8" s="11"/>
      <c r="AB8" s="11"/>
      <c r="AC8" s="11"/>
      <c r="AD8" s="11"/>
      <c r="AE8" s="11"/>
      <c r="AF8" s="12"/>
      <c r="AG8" s="10" t="s">
        <v>8</v>
      </c>
      <c r="AH8" s="11"/>
      <c r="AI8" s="11"/>
      <c r="AJ8" s="11"/>
      <c r="AK8" s="11"/>
      <c r="AL8" s="11"/>
      <c r="AM8" s="11"/>
      <c r="AN8" s="11"/>
      <c r="AO8" s="11"/>
      <c r="AP8" s="12"/>
      <c r="AQ8" s="10" t="s">
        <v>7</v>
      </c>
      <c r="AR8" s="11"/>
      <c r="AS8" s="11"/>
      <c r="AT8" s="11"/>
      <c r="AU8" s="11"/>
      <c r="AV8" s="11"/>
      <c r="AW8" s="11"/>
      <c r="AX8" s="11"/>
      <c r="AY8" s="11"/>
      <c r="AZ8" s="12"/>
      <c r="BA8" s="10" t="s">
        <v>8</v>
      </c>
      <c r="BB8" s="11"/>
      <c r="BC8" s="11"/>
      <c r="BD8" s="11"/>
      <c r="BE8" s="11"/>
      <c r="BF8" s="11"/>
      <c r="BG8" s="11"/>
      <c r="BH8" s="11"/>
      <c r="BI8" s="11"/>
      <c r="BJ8" s="12"/>
      <c r="BK8" s="13"/>
    </row>
    <row r="9" spans="1:63" ht="15.75" thickBot="1">
      <c r="A9" s="7"/>
      <c r="B9" s="8"/>
      <c r="C9" s="14" t="s">
        <v>9</v>
      </c>
      <c r="D9" s="15"/>
      <c r="E9" s="15"/>
      <c r="F9" s="15"/>
      <c r="G9" s="16"/>
      <c r="H9" s="4" t="s">
        <v>10</v>
      </c>
      <c r="I9" s="5"/>
      <c r="J9" s="5"/>
      <c r="K9" s="5"/>
      <c r="L9" s="6"/>
      <c r="M9" s="14" t="s">
        <v>9</v>
      </c>
      <c r="N9" s="15"/>
      <c r="O9" s="15"/>
      <c r="P9" s="15"/>
      <c r="Q9" s="16"/>
      <c r="R9" s="4" t="s">
        <v>10</v>
      </c>
      <c r="S9" s="5"/>
      <c r="T9" s="5"/>
      <c r="U9" s="5"/>
      <c r="V9" s="6"/>
      <c r="W9" s="14" t="s">
        <v>9</v>
      </c>
      <c r="X9" s="15"/>
      <c r="Y9" s="15"/>
      <c r="Z9" s="15"/>
      <c r="AA9" s="16"/>
      <c r="AB9" s="4" t="s">
        <v>10</v>
      </c>
      <c r="AC9" s="5"/>
      <c r="AD9" s="5"/>
      <c r="AE9" s="5"/>
      <c r="AF9" s="6"/>
      <c r="AG9" s="14" t="s">
        <v>9</v>
      </c>
      <c r="AH9" s="15"/>
      <c r="AI9" s="15"/>
      <c r="AJ9" s="15"/>
      <c r="AK9" s="16"/>
      <c r="AL9" s="4" t="s">
        <v>10</v>
      </c>
      <c r="AM9" s="5"/>
      <c r="AN9" s="5"/>
      <c r="AO9" s="5"/>
      <c r="AP9" s="6"/>
      <c r="AQ9" s="14" t="s">
        <v>9</v>
      </c>
      <c r="AR9" s="15"/>
      <c r="AS9" s="15"/>
      <c r="AT9" s="15"/>
      <c r="AU9" s="16"/>
      <c r="AV9" s="4" t="s">
        <v>10</v>
      </c>
      <c r="AW9" s="5"/>
      <c r="AX9" s="5"/>
      <c r="AY9" s="5"/>
      <c r="AZ9" s="6"/>
      <c r="BA9" s="14" t="s">
        <v>9</v>
      </c>
      <c r="BB9" s="15"/>
      <c r="BC9" s="15"/>
      <c r="BD9" s="15"/>
      <c r="BE9" s="16"/>
      <c r="BF9" s="4" t="s">
        <v>10</v>
      </c>
      <c r="BG9" s="5"/>
      <c r="BH9" s="5"/>
      <c r="BI9" s="5"/>
      <c r="BJ9" s="6"/>
      <c r="BK9" s="13"/>
    </row>
    <row r="10" spans="1:63" ht="15.75" thickBot="1">
      <c r="A10" s="17"/>
      <c r="B10" s="18"/>
      <c r="C10" s="19">
        <v>1</v>
      </c>
      <c r="D10" s="20">
        <v>2</v>
      </c>
      <c r="E10" s="20">
        <v>3</v>
      </c>
      <c r="F10" s="20">
        <v>4</v>
      </c>
      <c r="G10" s="21">
        <v>5</v>
      </c>
      <c r="H10" s="19">
        <v>1</v>
      </c>
      <c r="I10" s="20">
        <v>2</v>
      </c>
      <c r="J10" s="20">
        <v>3</v>
      </c>
      <c r="K10" s="20">
        <v>4</v>
      </c>
      <c r="L10" s="21">
        <v>5</v>
      </c>
      <c r="M10" s="19">
        <v>1</v>
      </c>
      <c r="N10" s="20">
        <v>2</v>
      </c>
      <c r="O10" s="20">
        <v>3</v>
      </c>
      <c r="P10" s="20">
        <v>4</v>
      </c>
      <c r="Q10" s="21">
        <v>5</v>
      </c>
      <c r="R10" s="19">
        <v>1</v>
      </c>
      <c r="S10" s="20">
        <v>2</v>
      </c>
      <c r="T10" s="20">
        <v>3</v>
      </c>
      <c r="U10" s="20">
        <v>4</v>
      </c>
      <c r="V10" s="21">
        <v>5</v>
      </c>
      <c r="W10" s="19">
        <v>1</v>
      </c>
      <c r="X10" s="20">
        <v>2</v>
      </c>
      <c r="Y10" s="20">
        <v>3</v>
      </c>
      <c r="Z10" s="20">
        <v>4</v>
      </c>
      <c r="AA10" s="21">
        <v>5</v>
      </c>
      <c r="AB10" s="19">
        <v>1</v>
      </c>
      <c r="AC10" s="20">
        <v>2</v>
      </c>
      <c r="AD10" s="20">
        <v>3</v>
      </c>
      <c r="AE10" s="20">
        <v>4</v>
      </c>
      <c r="AF10" s="21">
        <v>5</v>
      </c>
      <c r="AG10" s="19">
        <v>1</v>
      </c>
      <c r="AH10" s="20">
        <v>2</v>
      </c>
      <c r="AI10" s="20">
        <v>3</v>
      </c>
      <c r="AJ10" s="20">
        <v>4</v>
      </c>
      <c r="AK10" s="21">
        <v>5</v>
      </c>
      <c r="AL10" s="19">
        <v>1</v>
      </c>
      <c r="AM10" s="20">
        <v>2</v>
      </c>
      <c r="AN10" s="20">
        <v>3</v>
      </c>
      <c r="AO10" s="20">
        <v>4</v>
      </c>
      <c r="AP10" s="21">
        <v>5</v>
      </c>
      <c r="AQ10" s="19">
        <v>1</v>
      </c>
      <c r="AR10" s="20">
        <v>2</v>
      </c>
      <c r="AS10" s="20">
        <v>3</v>
      </c>
      <c r="AT10" s="20">
        <v>4</v>
      </c>
      <c r="AU10" s="21">
        <v>5</v>
      </c>
      <c r="AV10" s="19">
        <v>1</v>
      </c>
      <c r="AW10" s="20">
        <v>2</v>
      </c>
      <c r="AX10" s="20">
        <v>3</v>
      </c>
      <c r="AY10" s="20">
        <v>4</v>
      </c>
      <c r="AZ10" s="21">
        <v>5</v>
      </c>
      <c r="BA10" s="19">
        <v>1</v>
      </c>
      <c r="BB10" s="20">
        <v>2</v>
      </c>
      <c r="BC10" s="20">
        <v>3</v>
      </c>
      <c r="BD10" s="20">
        <v>4</v>
      </c>
      <c r="BE10" s="21">
        <v>5</v>
      </c>
      <c r="BF10" s="19">
        <v>1</v>
      </c>
      <c r="BG10" s="20">
        <v>2</v>
      </c>
      <c r="BH10" s="20">
        <v>3</v>
      </c>
      <c r="BI10" s="20">
        <v>4</v>
      </c>
      <c r="BJ10" s="21">
        <v>5</v>
      </c>
      <c r="BK10" s="13"/>
    </row>
    <row r="11" spans="1:63" ht="15">
      <c r="A11" s="22" t="s">
        <v>11</v>
      </c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</row>
    <row r="12" spans="1:63" ht="15">
      <c r="A12" s="26" t="s">
        <v>13</v>
      </c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9"/>
    </row>
    <row r="13" spans="1:63">
      <c r="A13" s="30"/>
      <c r="B13" s="31" t="s">
        <v>15</v>
      </c>
      <c r="C13" s="32">
        <v>0</v>
      </c>
      <c r="D13" s="32">
        <v>3009.360084855065</v>
      </c>
      <c r="E13" s="32">
        <v>1119.9927053323549</v>
      </c>
      <c r="F13" s="32">
        <v>0</v>
      </c>
      <c r="G13" s="32">
        <v>0</v>
      </c>
      <c r="H13" s="32">
        <v>823.99627852900005</v>
      </c>
      <c r="I13" s="32">
        <v>21155.67962859034</v>
      </c>
      <c r="J13" s="32">
        <v>3917.0593882684511</v>
      </c>
      <c r="K13" s="32">
        <v>0</v>
      </c>
      <c r="L13" s="32">
        <v>239.88009888835484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227.42168978541937</v>
      </c>
      <c r="S13" s="32">
        <v>2934.7141916212572</v>
      </c>
      <c r="T13" s="32">
        <v>1727.3690146883873</v>
      </c>
      <c r="U13" s="32">
        <v>0</v>
      </c>
      <c r="V13" s="32">
        <v>47.503588263516136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7.7300038233870954</v>
      </c>
      <c r="AC13" s="32">
        <v>6.7537987328387104</v>
      </c>
      <c r="AD13" s="32">
        <v>1.5242511208064518</v>
      </c>
      <c r="AE13" s="32">
        <v>0</v>
      </c>
      <c r="AF13" s="32">
        <v>1.5919095090322581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0.89090784203225815</v>
      </c>
      <c r="AM13" s="32">
        <v>0</v>
      </c>
      <c r="AN13" s="32">
        <v>0</v>
      </c>
      <c r="AO13" s="32">
        <v>0</v>
      </c>
      <c r="AP13" s="32">
        <v>0.1556733046451613</v>
      </c>
      <c r="AQ13" s="32">
        <v>0</v>
      </c>
      <c r="AR13" s="32">
        <v>10.806451623387098</v>
      </c>
      <c r="AS13" s="32">
        <v>0</v>
      </c>
      <c r="AT13" s="32">
        <v>0</v>
      </c>
      <c r="AU13" s="32">
        <v>0</v>
      </c>
      <c r="AV13" s="32">
        <v>637.02513735116145</v>
      </c>
      <c r="AW13" s="32">
        <v>5964.7482044682583</v>
      </c>
      <c r="AX13" s="32">
        <v>1443.6137961899999</v>
      </c>
      <c r="AY13" s="32">
        <v>0</v>
      </c>
      <c r="AZ13" s="32">
        <v>296.35932475503228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239.86466871819351</v>
      </c>
      <c r="BG13" s="32">
        <v>311.9760183059355</v>
      </c>
      <c r="BH13" s="32">
        <v>429.9466558162581</v>
      </c>
      <c r="BI13" s="32">
        <v>0</v>
      </c>
      <c r="BJ13" s="32">
        <v>99.166529616870974</v>
      </c>
      <c r="BK13" s="33">
        <f>SUM(C13:BJ13)</f>
        <v>44655.12999999999</v>
      </c>
    </row>
    <row r="14" spans="1:63">
      <c r="A14" s="34"/>
      <c r="B14" s="31" t="s">
        <v>16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21.721409886774197</v>
      </c>
      <c r="I14" s="35">
        <v>884.01190919690328</v>
      </c>
      <c r="J14" s="35">
        <v>0</v>
      </c>
      <c r="K14" s="35">
        <v>0</v>
      </c>
      <c r="L14" s="35">
        <v>24.926243592645164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1.5027052317741936</v>
      </c>
      <c r="S14" s="35">
        <v>2.5064703870967741E-3</v>
      </c>
      <c r="T14" s="35">
        <v>0</v>
      </c>
      <c r="U14" s="35">
        <v>0</v>
      </c>
      <c r="V14" s="35">
        <v>5.046399622580644E-2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1.3634506774193552E-3</v>
      </c>
      <c r="AC14" s="35">
        <v>0</v>
      </c>
      <c r="AD14" s="35">
        <v>4.5181686677419362E-2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2.622787451612903E-3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52.385249684354804</v>
      </c>
      <c r="AW14" s="35">
        <v>199.65714908690319</v>
      </c>
      <c r="AX14" s="35">
        <v>0</v>
      </c>
      <c r="AY14" s="35">
        <v>0</v>
      </c>
      <c r="AZ14" s="35">
        <v>24.641435560741932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17.575817216290321</v>
      </c>
      <c r="BG14" s="35">
        <v>2.7101090643548389</v>
      </c>
      <c r="BH14" s="35">
        <v>0.71078955396774179</v>
      </c>
      <c r="BI14" s="35">
        <v>0</v>
      </c>
      <c r="BJ14" s="35">
        <v>6.5750435338709687</v>
      </c>
      <c r="BK14" s="33">
        <f>SUM(C14:BJ14)</f>
        <v>1236.5199999999998</v>
      </c>
    </row>
    <row r="15" spans="1:63" ht="13.5" thickBot="1">
      <c r="A15" s="34"/>
      <c r="B15" s="31" t="s">
        <v>17</v>
      </c>
      <c r="C15" s="35">
        <v>0</v>
      </c>
      <c r="D15" s="35">
        <v>11.611958490451613</v>
      </c>
      <c r="E15" s="35">
        <v>0</v>
      </c>
      <c r="F15" s="35">
        <v>0</v>
      </c>
      <c r="G15" s="35">
        <v>0</v>
      </c>
      <c r="H15" s="35">
        <v>120.98599631596774</v>
      </c>
      <c r="I15" s="35">
        <v>4536.0425484666775</v>
      </c>
      <c r="J15" s="35">
        <v>96.799783996935489</v>
      </c>
      <c r="K15" s="35">
        <v>0</v>
      </c>
      <c r="L15" s="35">
        <v>44.826438425483879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34.471608743161291</v>
      </c>
      <c r="S15" s="35">
        <v>120.39998231322581</v>
      </c>
      <c r="T15" s="35">
        <v>72.527726010032268</v>
      </c>
      <c r="U15" s="35">
        <v>0</v>
      </c>
      <c r="V15" s="35">
        <v>13.70714466422581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6.213574080096774</v>
      </c>
      <c r="AC15" s="35">
        <v>8.4215923774193541E-2</v>
      </c>
      <c r="AD15" s="35">
        <v>0</v>
      </c>
      <c r="AE15" s="35">
        <v>0</v>
      </c>
      <c r="AF15" s="35">
        <v>6.3466046483870955E-2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1.012409385451613</v>
      </c>
      <c r="AM15" s="35">
        <v>0</v>
      </c>
      <c r="AN15" s="35">
        <v>0</v>
      </c>
      <c r="AO15" s="35">
        <v>0</v>
      </c>
      <c r="AP15" s="35">
        <v>2.6668273401612903</v>
      </c>
      <c r="AQ15" s="35">
        <v>0</v>
      </c>
      <c r="AR15" s="35">
        <v>1.2103705870967742E-2</v>
      </c>
      <c r="AS15" s="35">
        <v>0</v>
      </c>
      <c r="AT15" s="35">
        <v>0</v>
      </c>
      <c r="AU15" s="35">
        <v>0</v>
      </c>
      <c r="AV15" s="35">
        <v>146.32570705474188</v>
      </c>
      <c r="AW15" s="35">
        <v>735.62048160225777</v>
      </c>
      <c r="AX15" s="35">
        <v>16.32028171877419</v>
      </c>
      <c r="AY15" s="35">
        <v>0</v>
      </c>
      <c r="AZ15" s="35">
        <v>98.520629821000014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99.339899504806439</v>
      </c>
      <c r="BG15" s="35">
        <v>121.29979585109676</v>
      </c>
      <c r="BH15" s="35">
        <v>3.321319157903226</v>
      </c>
      <c r="BI15" s="35">
        <v>0</v>
      </c>
      <c r="BJ15" s="35">
        <v>34.37610138141936</v>
      </c>
      <c r="BK15" s="36">
        <f>SUM(C15:BJ15)</f>
        <v>6316.55</v>
      </c>
    </row>
    <row r="16" spans="1:63" ht="13.5" thickBot="1">
      <c r="A16" s="37"/>
      <c r="B16" s="38" t="s">
        <v>18</v>
      </c>
      <c r="C16" s="39">
        <f>SUM(C13:C15)</f>
        <v>0</v>
      </c>
      <c r="D16" s="39">
        <f t="shared" ref="D16:BK16" si="0">SUM(D13:D15)</f>
        <v>3020.9720433455168</v>
      </c>
      <c r="E16" s="39">
        <f t="shared" si="0"/>
        <v>1119.9927053323549</v>
      </c>
      <c r="F16" s="39">
        <f t="shared" si="0"/>
        <v>0</v>
      </c>
      <c r="G16" s="39">
        <f t="shared" si="0"/>
        <v>0</v>
      </c>
      <c r="H16" s="39">
        <f t="shared" si="0"/>
        <v>966.70368473174199</v>
      </c>
      <c r="I16" s="39">
        <f t="shared" si="0"/>
        <v>26575.73408625392</v>
      </c>
      <c r="J16" s="39">
        <f t="shared" si="0"/>
        <v>4013.8591722653864</v>
      </c>
      <c r="K16" s="39">
        <f t="shared" si="0"/>
        <v>0</v>
      </c>
      <c r="L16" s="39">
        <f t="shared" si="0"/>
        <v>309.6327809064839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263.39600376035486</v>
      </c>
      <c r="S16" s="39">
        <f t="shared" si="0"/>
        <v>3055.1166804048703</v>
      </c>
      <c r="T16" s="39">
        <f t="shared" si="0"/>
        <v>1799.8967406984195</v>
      </c>
      <c r="U16" s="39">
        <f t="shared" si="0"/>
        <v>0</v>
      </c>
      <c r="V16" s="39">
        <f t="shared" si="0"/>
        <v>61.261196923967752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13.944941354161289</v>
      </c>
      <c r="AC16" s="39">
        <f t="shared" si="0"/>
        <v>6.8380146566129039</v>
      </c>
      <c r="AD16" s="39">
        <f t="shared" si="0"/>
        <v>1.569432807483871</v>
      </c>
      <c r="AE16" s="39">
        <f t="shared" si="0"/>
        <v>0</v>
      </c>
      <c r="AF16" s="39">
        <f t="shared" si="0"/>
        <v>1.6553755555161291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1.9059400149354842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2.8225006448064516</v>
      </c>
      <c r="AQ16" s="39">
        <f t="shared" si="0"/>
        <v>0</v>
      </c>
      <c r="AR16" s="39">
        <f t="shared" si="0"/>
        <v>10.818555329258066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835.73609409025812</v>
      </c>
      <c r="AW16" s="39">
        <f t="shared" si="0"/>
        <v>6900.0258351574194</v>
      </c>
      <c r="AX16" s="39">
        <f t="shared" si="0"/>
        <v>1459.934077908774</v>
      </c>
      <c r="AY16" s="39">
        <f t="shared" si="0"/>
        <v>0</v>
      </c>
      <c r="AZ16" s="39">
        <f t="shared" si="0"/>
        <v>419.52139013677419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356.78038543929028</v>
      </c>
      <c r="BG16" s="39">
        <f t="shared" si="0"/>
        <v>435.98592322138711</v>
      </c>
      <c r="BH16" s="39">
        <f t="shared" si="0"/>
        <v>433.97876452812909</v>
      </c>
      <c r="BI16" s="39">
        <f t="shared" si="0"/>
        <v>0</v>
      </c>
      <c r="BJ16" s="39">
        <f t="shared" si="0"/>
        <v>140.11767453216129</v>
      </c>
      <c r="BK16" s="39">
        <f t="shared" si="0"/>
        <v>52208.19999999999</v>
      </c>
    </row>
    <row r="17" spans="1:63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>
      <c r="A18" s="30"/>
      <c r="B18" s="31" t="s">
        <v>21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36.334213487419362</v>
      </c>
      <c r="I18" s="32">
        <v>91.1754342292258</v>
      </c>
      <c r="J18" s="32">
        <v>0</v>
      </c>
      <c r="K18" s="32">
        <v>0</v>
      </c>
      <c r="L18" s="32">
        <v>16.383820392677418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8.820799811419354</v>
      </c>
      <c r="S18" s="32">
        <v>87.004121745548886</v>
      </c>
      <c r="T18" s="32">
        <v>0</v>
      </c>
      <c r="U18" s="32">
        <v>5.7826793925161306</v>
      </c>
      <c r="V18" s="32">
        <v>0.24822803967741935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0.33820955245161294</v>
      </c>
      <c r="AC18" s="32">
        <v>0</v>
      </c>
      <c r="AD18" s="32">
        <v>1.1417616678064517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2.1666853483870967E-2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45.582742954580652</v>
      </c>
      <c r="AW18" s="32">
        <v>157.54037234693499</v>
      </c>
      <c r="AX18" s="32">
        <v>9.8064385184838709</v>
      </c>
      <c r="AY18" s="32">
        <v>0</v>
      </c>
      <c r="AZ18" s="32">
        <v>20.793267551161293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11.447225135870971</v>
      </c>
      <c r="BG18" s="32">
        <v>41.204563721387103</v>
      </c>
      <c r="BH18" s="32">
        <v>0.17705586361290324</v>
      </c>
      <c r="BI18" s="32">
        <v>0</v>
      </c>
      <c r="BJ18" s="32">
        <v>2.4173987357419349</v>
      </c>
      <c r="BK18" s="33">
        <f>SUM(C18:BJ18)</f>
        <v>536.22</v>
      </c>
    </row>
    <row r="19" spans="1:63" ht="13.5" thickBot="1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36.334213487419362</v>
      </c>
      <c r="I19" s="39">
        <f t="shared" si="1"/>
        <v>91.1754342292258</v>
      </c>
      <c r="J19" s="39">
        <f t="shared" si="1"/>
        <v>0</v>
      </c>
      <c r="K19" s="39">
        <f t="shared" si="1"/>
        <v>0</v>
      </c>
      <c r="L19" s="39">
        <f t="shared" si="1"/>
        <v>16.383820392677418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8.820799811419354</v>
      </c>
      <c r="S19" s="39">
        <f t="shared" si="1"/>
        <v>87.004121745548886</v>
      </c>
      <c r="T19" s="39">
        <f t="shared" si="1"/>
        <v>0</v>
      </c>
      <c r="U19" s="39">
        <f t="shared" si="1"/>
        <v>5.7826793925161306</v>
      </c>
      <c r="V19" s="39">
        <f t="shared" si="1"/>
        <v>0.24822803967741935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0.33820955245161294</v>
      </c>
      <c r="AC19" s="39">
        <f t="shared" si="1"/>
        <v>0</v>
      </c>
      <c r="AD19" s="39">
        <f t="shared" si="1"/>
        <v>1.1417616678064517</v>
      </c>
      <c r="AE19" s="39">
        <f t="shared" si="1"/>
        <v>0</v>
      </c>
      <c r="AF19" s="39">
        <f t="shared" si="1"/>
        <v>0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2.1666853483870967E-2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45.582742954580652</v>
      </c>
      <c r="AW19" s="39">
        <f t="shared" si="1"/>
        <v>157.54037234693499</v>
      </c>
      <c r="AX19" s="39">
        <f t="shared" si="1"/>
        <v>9.8064385184838709</v>
      </c>
      <c r="AY19" s="39">
        <f t="shared" si="1"/>
        <v>0</v>
      </c>
      <c r="AZ19" s="39">
        <f t="shared" si="1"/>
        <v>20.793267551161293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11.447225135870971</v>
      </c>
      <c r="BG19" s="39">
        <f t="shared" si="1"/>
        <v>41.204563721387103</v>
      </c>
      <c r="BH19" s="39">
        <f t="shared" si="1"/>
        <v>0.17705586361290324</v>
      </c>
      <c r="BI19" s="39">
        <f t="shared" si="1"/>
        <v>0</v>
      </c>
      <c r="BJ19" s="39">
        <f t="shared" si="1"/>
        <v>2.4173987357419349</v>
      </c>
      <c r="BK19" s="39">
        <f t="shared" si="1"/>
        <v>536.22</v>
      </c>
    </row>
    <row r="20" spans="1:63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>
      <c r="A21" s="30"/>
      <c r="B21" s="31" t="s">
        <v>25</v>
      </c>
      <c r="C21" s="32">
        <v>0</v>
      </c>
      <c r="D21" s="32">
        <v>1.0037106451612903</v>
      </c>
      <c r="E21" s="32">
        <v>0</v>
      </c>
      <c r="F21" s="32">
        <v>0</v>
      </c>
      <c r="G21" s="32">
        <v>0</v>
      </c>
      <c r="H21" s="32">
        <v>20.650320788451612</v>
      </c>
      <c r="I21" s="32">
        <v>3.4868907812903225</v>
      </c>
      <c r="J21" s="32">
        <v>0.25092766129032257</v>
      </c>
      <c r="K21" s="32">
        <v>0</v>
      </c>
      <c r="L21" s="32">
        <v>5.9673182547741925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10.16264070312903</v>
      </c>
      <c r="S21" s="32">
        <v>12.044527741935484</v>
      </c>
      <c r="T21" s="32">
        <v>0.15055659677419356</v>
      </c>
      <c r="U21" s="32">
        <v>0</v>
      </c>
      <c r="V21" s="32">
        <v>3.541746577129032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0.12342566096774193</v>
      </c>
      <c r="AC21" s="32">
        <v>4.9969903225806453E-2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34.0796825287742</v>
      </c>
      <c r="AW21" s="32">
        <v>18.452554378806454</v>
      </c>
      <c r="AX21" s="32">
        <v>0</v>
      </c>
      <c r="AY21" s="32">
        <v>0</v>
      </c>
      <c r="AZ21" s="32">
        <v>16.343825847870963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7.5092939585806437</v>
      </c>
      <c r="BG21" s="32">
        <v>0.28982543870967742</v>
      </c>
      <c r="BH21" s="32">
        <v>4.9969903225806453E-2</v>
      </c>
      <c r="BI21" s="32">
        <v>0</v>
      </c>
      <c r="BJ21" s="32">
        <v>0.56281262990322589</v>
      </c>
      <c r="BK21" s="33">
        <f t="shared" ref="BK21:BK132" si="2">SUM(C21:BJ21)</f>
        <v>134.72</v>
      </c>
    </row>
    <row r="22" spans="1:63">
      <c r="A22" s="30"/>
      <c r="B22" s="31" t="s">
        <v>26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1.0443312293548388</v>
      </c>
      <c r="I22" s="32">
        <v>78.23211525161291</v>
      </c>
      <c r="J22" s="32">
        <v>0</v>
      </c>
      <c r="K22" s="32">
        <v>0</v>
      </c>
      <c r="L22" s="32">
        <v>16.647335451129035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2.6786934225806445E-2</v>
      </c>
      <c r="S22" s="32">
        <v>0</v>
      </c>
      <c r="T22" s="32">
        <v>5.6940743225806454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1.6665947484193235</v>
      </c>
      <c r="AW22" s="32">
        <v>16.37949412903226</v>
      </c>
      <c r="AX22" s="32">
        <v>0</v>
      </c>
      <c r="AY22" s="32">
        <v>0</v>
      </c>
      <c r="AZ22" s="32">
        <v>0.56904237096774202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0.12022556267741935</v>
      </c>
      <c r="BG22" s="32">
        <v>0</v>
      </c>
      <c r="BH22" s="32">
        <v>0</v>
      </c>
      <c r="BI22" s="32">
        <v>0</v>
      </c>
      <c r="BJ22" s="32">
        <v>0</v>
      </c>
      <c r="BK22" s="33">
        <f t="shared" si="2"/>
        <v>120.37999999999998</v>
      </c>
    </row>
    <row r="23" spans="1:63">
      <c r="A23" s="30"/>
      <c r="B23" s="31" t="s">
        <v>27</v>
      </c>
      <c r="C23" s="32">
        <v>0</v>
      </c>
      <c r="D23" s="32">
        <v>11.121816129032259</v>
      </c>
      <c r="E23" s="32">
        <v>0</v>
      </c>
      <c r="F23" s="32">
        <v>0</v>
      </c>
      <c r="G23" s="32">
        <v>0</v>
      </c>
      <c r="H23" s="32">
        <v>0.69732669787096779</v>
      </c>
      <c r="I23" s="32">
        <v>319.75221370967745</v>
      </c>
      <c r="J23" s="32">
        <v>0</v>
      </c>
      <c r="K23" s="32">
        <v>0</v>
      </c>
      <c r="L23" s="32">
        <v>0.18916481564516124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0.14259384464516128</v>
      </c>
      <c r="S23" s="32">
        <v>5.5609080645161297</v>
      </c>
      <c r="T23" s="32">
        <v>5.5609080645161297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2.7811881041612914</v>
      </c>
      <c r="AW23" s="32">
        <v>2.7453380709677422</v>
      </c>
      <c r="AX23" s="32">
        <v>0</v>
      </c>
      <c r="AY23" s="32">
        <v>0</v>
      </c>
      <c r="AZ23" s="32">
        <v>5.5573645161290326E-2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2.2968853806451611E-2</v>
      </c>
      <c r="BG23" s="32">
        <v>0</v>
      </c>
      <c r="BH23" s="32">
        <v>0</v>
      </c>
      <c r="BI23" s="32">
        <v>0</v>
      </c>
      <c r="BJ23" s="32">
        <v>0</v>
      </c>
      <c r="BK23" s="33">
        <f t="shared" si="2"/>
        <v>348.63</v>
      </c>
    </row>
    <row r="24" spans="1:63">
      <c r="A24" s="30"/>
      <c r="B24" s="31" t="s">
        <v>28</v>
      </c>
      <c r="C24" s="32">
        <v>0</v>
      </c>
      <c r="D24" s="32">
        <v>0.53111645161290322</v>
      </c>
      <c r="E24" s="32">
        <v>0</v>
      </c>
      <c r="F24" s="32">
        <v>0</v>
      </c>
      <c r="G24" s="32">
        <v>0</v>
      </c>
      <c r="H24" s="32">
        <v>50.744659166548374</v>
      </c>
      <c r="I24" s="32">
        <v>105.42022449048386</v>
      </c>
      <c r="J24" s="32">
        <v>0</v>
      </c>
      <c r="K24" s="32">
        <v>0</v>
      </c>
      <c r="L24" s="32">
        <v>20.666592484354837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5.7413869317419364</v>
      </c>
      <c r="S24" s="32">
        <v>7.8977016354838714</v>
      </c>
      <c r="T24" s="32">
        <v>0</v>
      </c>
      <c r="U24" s="32">
        <v>0</v>
      </c>
      <c r="V24" s="32">
        <v>4.9453403642903222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6.1800815322580638E-2</v>
      </c>
      <c r="AC24" s="32">
        <v>0.10564241935483872</v>
      </c>
      <c r="AD24" s="32">
        <v>0</v>
      </c>
      <c r="AE24" s="32">
        <v>0</v>
      </c>
      <c r="AF24" s="32">
        <v>0.10564241935483872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129.48111928348382</v>
      </c>
      <c r="AW24" s="32">
        <v>31.296415712774191</v>
      </c>
      <c r="AX24" s="32">
        <v>0.52821209677419356</v>
      </c>
      <c r="AY24" s="32">
        <v>0</v>
      </c>
      <c r="AZ24" s="32">
        <v>89.594133036064505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27.085002857999996</v>
      </c>
      <c r="BG24" s="32">
        <v>4.806799150774193</v>
      </c>
      <c r="BH24" s="32">
        <v>0.63385451612903232</v>
      </c>
      <c r="BI24" s="32">
        <v>0</v>
      </c>
      <c r="BJ24" s="32">
        <v>4.4543561674516132</v>
      </c>
      <c r="BK24" s="33">
        <f t="shared" si="2"/>
        <v>484.09999999999997</v>
      </c>
    </row>
    <row r="25" spans="1:63">
      <c r="A25" s="30"/>
      <c r="B25" s="31" t="s">
        <v>29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16.992376688354842</v>
      </c>
      <c r="I25" s="32">
        <v>51.0258264516129</v>
      </c>
      <c r="J25" s="32">
        <v>0</v>
      </c>
      <c r="K25" s="32">
        <v>0</v>
      </c>
      <c r="L25" s="32">
        <v>0.67941997177419355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0.14586730822580643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0.65974276103226437</v>
      </c>
      <c r="AW25" s="32">
        <v>3.4365209999999999</v>
      </c>
      <c r="AX25" s="32">
        <v>0</v>
      </c>
      <c r="AY25" s="32">
        <v>0</v>
      </c>
      <c r="AZ25" s="32">
        <v>15.052552751096774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5.5427758064516145E-4</v>
      </c>
      <c r="BG25" s="32">
        <v>0</v>
      </c>
      <c r="BH25" s="32">
        <v>0</v>
      </c>
      <c r="BI25" s="32">
        <v>0</v>
      </c>
      <c r="BJ25" s="32">
        <v>0.27713879032258065</v>
      </c>
      <c r="BK25" s="33">
        <f t="shared" si="2"/>
        <v>88.27</v>
      </c>
    </row>
    <row r="26" spans="1:63">
      <c r="A26" s="30"/>
      <c r="B26" s="31" t="s">
        <v>30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17.252684785161293</v>
      </c>
      <c r="I26" s="32">
        <v>11.248193806451614</v>
      </c>
      <c r="J26" s="32">
        <v>0</v>
      </c>
      <c r="K26" s="32">
        <v>0</v>
      </c>
      <c r="L26" s="32">
        <v>3.473985228129032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5.7852149222258067</v>
      </c>
      <c r="S26" s="32">
        <v>16.223356451612904</v>
      </c>
      <c r="T26" s="32">
        <v>0</v>
      </c>
      <c r="U26" s="32">
        <v>0</v>
      </c>
      <c r="V26" s="32">
        <v>1.3665961344193549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0.19389919354838711</v>
      </c>
      <c r="AC26" s="32">
        <v>8.6177419354838719E-2</v>
      </c>
      <c r="AD26" s="32">
        <v>0</v>
      </c>
      <c r="AE26" s="32">
        <v>0</v>
      </c>
      <c r="AF26" s="32">
        <v>7.0019153225806458E-2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44.401595083677392</v>
      </c>
      <c r="AW26" s="32">
        <v>5.8896039746129034</v>
      </c>
      <c r="AX26" s="32">
        <v>0</v>
      </c>
      <c r="AY26" s="32">
        <v>0</v>
      </c>
      <c r="AZ26" s="32">
        <v>13.222003431516129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19.0775779623871</v>
      </c>
      <c r="BG26" s="32">
        <v>12.818891129032258</v>
      </c>
      <c r="BH26" s="32">
        <v>0</v>
      </c>
      <c r="BI26" s="32">
        <v>0</v>
      </c>
      <c r="BJ26" s="32">
        <v>1.0902013246451612</v>
      </c>
      <c r="BK26" s="33">
        <f t="shared" si="2"/>
        <v>152.19999999999999</v>
      </c>
    </row>
    <row r="27" spans="1:63">
      <c r="A27" s="30"/>
      <c r="B27" s="31" t="s">
        <v>31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5.2812593645806452</v>
      </c>
      <c r="I27" s="32">
        <v>26.598359044580643</v>
      </c>
      <c r="J27" s="32">
        <v>0</v>
      </c>
      <c r="K27" s="32">
        <v>0</v>
      </c>
      <c r="L27" s="32">
        <v>8.9848283172258085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1.235719381806452</v>
      </c>
      <c r="S27" s="32">
        <v>4.2339949935483867</v>
      </c>
      <c r="T27" s="32">
        <v>0</v>
      </c>
      <c r="U27" s="32">
        <v>0</v>
      </c>
      <c r="V27" s="32">
        <v>1.5511297610322579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51.574110611096764</v>
      </c>
      <c r="AW27" s="32">
        <v>9.4506107446774177</v>
      </c>
      <c r="AX27" s="32">
        <v>0</v>
      </c>
      <c r="AY27" s="32">
        <v>0</v>
      </c>
      <c r="AZ27" s="32">
        <v>8.5348146375806451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7.1144442537096779</v>
      </c>
      <c r="BG27" s="32">
        <v>6.2020606451612899E-2</v>
      </c>
      <c r="BH27" s="32">
        <v>5.1683838709677417E-2</v>
      </c>
      <c r="BI27" s="32">
        <v>0</v>
      </c>
      <c r="BJ27" s="32">
        <v>1.7670244449999999</v>
      </c>
      <c r="BK27" s="33">
        <f t="shared" si="2"/>
        <v>126.44</v>
      </c>
    </row>
    <row r="28" spans="1:63">
      <c r="A28" s="30"/>
      <c r="B28" s="31" t="s">
        <v>32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7.223845186354839</v>
      </c>
      <c r="I28" s="32">
        <v>10.747374826451614</v>
      </c>
      <c r="J28" s="32">
        <v>0.49454145161290325</v>
      </c>
      <c r="K28" s="32">
        <v>0</v>
      </c>
      <c r="L28" s="32">
        <v>4.5844982251935482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1.0044268937096772</v>
      </c>
      <c r="S28" s="32">
        <v>0.49454145161290325</v>
      </c>
      <c r="T28" s="32">
        <v>0</v>
      </c>
      <c r="U28" s="32">
        <v>0</v>
      </c>
      <c r="V28" s="32">
        <v>0.60542167667741942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1.9707490322580644E-2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9.8537451612903219E-3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39.06113316054838</v>
      </c>
      <c r="AW28" s="32">
        <v>6.9480385164193539</v>
      </c>
      <c r="AX28" s="32">
        <v>0</v>
      </c>
      <c r="AY28" s="32">
        <v>0</v>
      </c>
      <c r="AZ28" s="32">
        <v>9.468047550258067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7.3714681758709668</v>
      </c>
      <c r="BG28" s="32">
        <v>8.8683706451612915E-2</v>
      </c>
      <c r="BH28" s="32">
        <v>0</v>
      </c>
      <c r="BI28" s="32">
        <v>0</v>
      </c>
      <c r="BJ28" s="32">
        <v>0.99841794335483858</v>
      </c>
      <c r="BK28" s="33">
        <f t="shared" si="2"/>
        <v>89.12</v>
      </c>
    </row>
    <row r="29" spans="1:63">
      <c r="A29" s="30"/>
      <c r="B29" s="31" t="s">
        <v>33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5.6153599861935479</v>
      </c>
      <c r="I29" s="32">
        <v>22.523374193548388</v>
      </c>
      <c r="J29" s="32">
        <v>0</v>
      </c>
      <c r="K29" s="32">
        <v>0</v>
      </c>
      <c r="L29" s="32">
        <v>3.6465308741290321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0.42621683012903211</v>
      </c>
      <c r="S29" s="32">
        <v>0</v>
      </c>
      <c r="T29" s="32">
        <v>2.2523374193548387</v>
      </c>
      <c r="U29" s="32">
        <v>0</v>
      </c>
      <c r="V29" s="32">
        <v>7.2147295612903228E-2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7.1539396107741942</v>
      </c>
      <c r="AW29" s="32">
        <v>6.2854127073225801</v>
      </c>
      <c r="AX29" s="32">
        <v>0</v>
      </c>
      <c r="AY29" s="32">
        <v>0</v>
      </c>
      <c r="AZ29" s="32">
        <v>9.2980596048387092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0.14885884422580642</v>
      </c>
      <c r="BG29" s="32">
        <v>6.7417954838709673E-2</v>
      </c>
      <c r="BH29" s="32">
        <v>0</v>
      </c>
      <c r="BI29" s="32">
        <v>0</v>
      </c>
      <c r="BJ29" s="32">
        <v>0.23034467903225805</v>
      </c>
      <c r="BK29" s="33">
        <f t="shared" si="2"/>
        <v>57.72</v>
      </c>
    </row>
    <row r="30" spans="1:63">
      <c r="A30" s="30"/>
      <c r="B30" s="31" t="s">
        <v>34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2.196040317677419</v>
      </c>
      <c r="I30" s="32">
        <v>1.496529102419355</v>
      </c>
      <c r="J30" s="32">
        <v>0</v>
      </c>
      <c r="K30" s="32">
        <v>0</v>
      </c>
      <c r="L30" s="32">
        <v>1.5797366026129029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0.70907230458064507</v>
      </c>
      <c r="S30" s="32">
        <v>1.0116754838709676</v>
      </c>
      <c r="T30" s="32">
        <v>0</v>
      </c>
      <c r="U30" s="32">
        <v>0</v>
      </c>
      <c r="V30" s="32">
        <v>0.63812368064516134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2.5199088709677419E-2</v>
      </c>
      <c r="AC30" s="32">
        <v>0</v>
      </c>
      <c r="AD30" s="32">
        <v>0</v>
      </c>
      <c r="AE30" s="32">
        <v>0</v>
      </c>
      <c r="AF30" s="32">
        <v>0.21253235577419358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19.102286108999994</v>
      </c>
      <c r="AW30" s="32">
        <v>5.5289572529354833</v>
      </c>
      <c r="AX30" s="32">
        <v>0</v>
      </c>
      <c r="AY30" s="32">
        <v>0</v>
      </c>
      <c r="AZ30" s="32">
        <v>6.5073513705161297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9.0193396979677427</v>
      </c>
      <c r="BG30" s="32">
        <v>1.4518061310967743</v>
      </c>
      <c r="BH30" s="32">
        <v>0</v>
      </c>
      <c r="BI30" s="32">
        <v>0</v>
      </c>
      <c r="BJ30" s="32">
        <v>2.5113505021935483</v>
      </c>
      <c r="BK30" s="33">
        <f t="shared" si="2"/>
        <v>51.99</v>
      </c>
    </row>
    <row r="31" spans="1:63">
      <c r="A31" s="30"/>
      <c r="B31" s="31" t="s">
        <v>35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9.0446472247096814</v>
      </c>
      <c r="I31" s="32">
        <v>92.75094653225807</v>
      </c>
      <c r="J31" s="32">
        <v>0</v>
      </c>
      <c r="K31" s="32">
        <v>0</v>
      </c>
      <c r="L31" s="32">
        <v>2.3230871550000001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0.4396339159354839</v>
      </c>
      <c r="S31" s="32">
        <v>0</v>
      </c>
      <c r="T31" s="32">
        <v>0</v>
      </c>
      <c r="U31" s="32">
        <v>0</v>
      </c>
      <c r="V31" s="32">
        <v>0.63956061448387103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1.2242020645161289</v>
      </c>
      <c r="AC31" s="32">
        <v>4.4516438709677419E-2</v>
      </c>
      <c r="AD31" s="32">
        <v>0</v>
      </c>
      <c r="AE31" s="32">
        <v>0</v>
      </c>
      <c r="AF31" s="32">
        <v>3.3387329032258065E-2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0.37838972903225809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6.0144978140322714</v>
      </c>
      <c r="AW31" s="32">
        <v>3.6414998322580634</v>
      </c>
      <c r="AX31" s="32">
        <v>0</v>
      </c>
      <c r="AY31" s="32">
        <v>0</v>
      </c>
      <c r="AZ31" s="32">
        <v>1.5571522307096775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1.7552016407419353</v>
      </c>
      <c r="BG31" s="32">
        <v>0.55645548387096777</v>
      </c>
      <c r="BH31" s="32">
        <v>0</v>
      </c>
      <c r="BI31" s="32">
        <v>0</v>
      </c>
      <c r="BJ31" s="32">
        <v>0.79682199470967752</v>
      </c>
      <c r="BK31" s="33">
        <f t="shared" si="2"/>
        <v>121.2</v>
      </c>
    </row>
    <row r="32" spans="1:63">
      <c r="A32" s="30"/>
      <c r="B32" s="31" t="s">
        <v>36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278.60761647387096</v>
      </c>
      <c r="I32" s="32">
        <v>50.893405806451611</v>
      </c>
      <c r="J32" s="32">
        <v>0</v>
      </c>
      <c r="K32" s="32">
        <v>0</v>
      </c>
      <c r="L32" s="32">
        <v>2.4506281274193551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0.25410352429032257</v>
      </c>
      <c r="S32" s="32">
        <v>0</v>
      </c>
      <c r="T32" s="32">
        <v>0</v>
      </c>
      <c r="U32" s="32">
        <v>0</v>
      </c>
      <c r="V32" s="32">
        <v>1.1063783870967743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1.6238260701935769</v>
      </c>
      <c r="AW32" s="32">
        <v>2.2067154838709677</v>
      </c>
      <c r="AX32" s="32">
        <v>0</v>
      </c>
      <c r="AY32" s="32">
        <v>0</v>
      </c>
      <c r="AZ32" s="32">
        <v>1.3353511486774197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0.1932448490967742</v>
      </c>
      <c r="BG32" s="32">
        <v>2.7583943548387095</v>
      </c>
      <c r="BH32" s="32">
        <v>0</v>
      </c>
      <c r="BI32" s="32">
        <v>0</v>
      </c>
      <c r="BJ32" s="32">
        <v>0.11033577419354838</v>
      </c>
      <c r="BK32" s="33">
        <f t="shared" si="2"/>
        <v>341.54</v>
      </c>
    </row>
    <row r="33" spans="1:63">
      <c r="A33" s="30"/>
      <c r="B33" s="31" t="s">
        <v>37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8.7502688240967714</v>
      </c>
      <c r="I33" s="32">
        <v>180.56480572012902</v>
      </c>
      <c r="J33" s="32">
        <v>0.55601322580645163</v>
      </c>
      <c r="K33" s="32">
        <v>0</v>
      </c>
      <c r="L33" s="32">
        <v>3.2733643546129034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1.2919726859032257</v>
      </c>
      <c r="S33" s="32">
        <v>8.4514010322580653</v>
      </c>
      <c r="T33" s="32">
        <v>2.2240529032258065</v>
      </c>
      <c r="U33" s="32">
        <v>0</v>
      </c>
      <c r="V33" s="32">
        <v>0.34671872764516132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1.8244477435483872</v>
      </c>
      <c r="AC33" s="32">
        <v>0</v>
      </c>
      <c r="AD33" s="32">
        <v>0</v>
      </c>
      <c r="AE33" s="32">
        <v>0</v>
      </c>
      <c r="AF33" s="32">
        <v>0.11090867741935484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6.6545206451612909E-2</v>
      </c>
      <c r="AM33" s="32">
        <v>33.286646370451599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10.980056092193523</v>
      </c>
      <c r="AW33" s="32">
        <v>5.2127078387096777</v>
      </c>
      <c r="AX33" s="32">
        <v>0</v>
      </c>
      <c r="AY33" s="32">
        <v>0</v>
      </c>
      <c r="AZ33" s="32">
        <v>4.5620588359354839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4.8316223470322583</v>
      </c>
      <c r="BG33" s="32">
        <v>0.14418128064516128</v>
      </c>
      <c r="BH33" s="32">
        <v>0</v>
      </c>
      <c r="BI33" s="32">
        <v>0</v>
      </c>
      <c r="BJ33" s="32">
        <v>1.7922281339354837</v>
      </c>
      <c r="BK33" s="33">
        <f t="shared" si="2"/>
        <v>268.27</v>
      </c>
    </row>
    <row r="34" spans="1:63">
      <c r="A34" s="30"/>
      <c r="B34" s="31" t="s">
        <v>38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17.408202834096777</v>
      </c>
      <c r="I34" s="32">
        <v>65.690809264516133</v>
      </c>
      <c r="J34" s="32">
        <v>0.48245306451612907</v>
      </c>
      <c r="K34" s="32">
        <v>0</v>
      </c>
      <c r="L34" s="32">
        <v>21.712757229387098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4.2586909871935488</v>
      </c>
      <c r="S34" s="32">
        <v>0.40526057419354838</v>
      </c>
      <c r="T34" s="32">
        <v>0</v>
      </c>
      <c r="U34" s="32">
        <v>0</v>
      </c>
      <c r="V34" s="32">
        <v>4.4916637940322586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9.6160064516129032E-2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3.8464025806451613E-2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54.21339938012899</v>
      </c>
      <c r="AW34" s="32">
        <v>28.993319965580643</v>
      </c>
      <c r="AX34" s="32">
        <v>0</v>
      </c>
      <c r="AY34" s="32">
        <v>0</v>
      </c>
      <c r="AZ34" s="32">
        <v>41.186111217774197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18.91840886877419</v>
      </c>
      <c r="BG34" s="32">
        <v>6.5388843870967746</v>
      </c>
      <c r="BH34" s="32">
        <v>0.78137260309677448</v>
      </c>
      <c r="BI34" s="32">
        <v>0</v>
      </c>
      <c r="BJ34" s="32">
        <v>3.684041739290322</v>
      </c>
      <c r="BK34" s="33">
        <f t="shared" si="2"/>
        <v>268.89999999999998</v>
      </c>
    </row>
    <row r="35" spans="1:63">
      <c r="A35" s="30"/>
      <c r="B35" s="31" t="s">
        <v>39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8.1913300454838716</v>
      </c>
      <c r="I35" s="32">
        <v>102.49360194670967</v>
      </c>
      <c r="J35" s="32">
        <v>0</v>
      </c>
      <c r="K35" s="32">
        <v>0</v>
      </c>
      <c r="L35" s="32">
        <v>5.3091279617741938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2.4658835814516129</v>
      </c>
      <c r="S35" s="32">
        <v>0</v>
      </c>
      <c r="T35" s="32">
        <v>0.98536806451612902</v>
      </c>
      <c r="U35" s="32">
        <v>0</v>
      </c>
      <c r="V35" s="32">
        <v>0.38133744096774191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0.1965658064516129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16.2069484603226</v>
      </c>
      <c r="AW35" s="32">
        <v>1.965658064516129</v>
      </c>
      <c r="AX35" s="32">
        <v>0</v>
      </c>
      <c r="AY35" s="32">
        <v>0</v>
      </c>
      <c r="AZ35" s="32">
        <v>11.953616156516127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2.678113452096774</v>
      </c>
      <c r="BG35" s="32">
        <v>0</v>
      </c>
      <c r="BH35" s="32">
        <v>0</v>
      </c>
      <c r="BI35" s="32">
        <v>0</v>
      </c>
      <c r="BJ35" s="32">
        <v>0.18244901919354842</v>
      </c>
      <c r="BK35" s="33">
        <f t="shared" si="2"/>
        <v>153.01</v>
      </c>
    </row>
    <row r="36" spans="1:63">
      <c r="A36" s="30"/>
      <c r="B36" s="31" t="s">
        <v>40</v>
      </c>
      <c r="C36" s="32">
        <v>0</v>
      </c>
      <c r="D36" s="32">
        <v>1.2939021806451614</v>
      </c>
      <c r="E36" s="32">
        <v>0</v>
      </c>
      <c r="F36" s="32">
        <v>0</v>
      </c>
      <c r="G36" s="32">
        <v>0</v>
      </c>
      <c r="H36" s="32">
        <v>16.246865449225805</v>
      </c>
      <c r="I36" s="32">
        <v>41.116147806451615</v>
      </c>
      <c r="J36" s="32">
        <v>0.53467032258064517</v>
      </c>
      <c r="K36" s="32">
        <v>0</v>
      </c>
      <c r="L36" s="32">
        <v>11.691189338838711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5.0798659256129035</v>
      </c>
      <c r="S36" s="32">
        <v>0</v>
      </c>
      <c r="T36" s="32">
        <v>0</v>
      </c>
      <c r="U36" s="32">
        <v>0</v>
      </c>
      <c r="V36" s="32">
        <v>4.0021492926774194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3.1976264516129033E-2</v>
      </c>
      <c r="AC36" s="32">
        <v>0</v>
      </c>
      <c r="AD36" s="32">
        <v>0</v>
      </c>
      <c r="AE36" s="32">
        <v>0</v>
      </c>
      <c r="AF36" s="32">
        <v>0.10658754838709678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5.3293774193548388E-3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49.904778062580704</v>
      </c>
      <c r="AW36" s="32">
        <v>15.106582117580647</v>
      </c>
      <c r="AX36" s="32">
        <v>0</v>
      </c>
      <c r="AY36" s="32">
        <v>0</v>
      </c>
      <c r="AZ36" s="32">
        <v>23.818743321806444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30.433067802225807</v>
      </c>
      <c r="BG36" s="32">
        <v>0.96131309890322569</v>
      </c>
      <c r="BH36" s="32">
        <v>5.3293774193548388E-2</v>
      </c>
      <c r="BI36" s="32">
        <v>0</v>
      </c>
      <c r="BJ36" s="32">
        <v>3.3335383163548391</v>
      </c>
      <c r="BK36" s="33">
        <f t="shared" si="2"/>
        <v>203.72000000000003</v>
      </c>
    </row>
    <row r="37" spans="1:63">
      <c r="A37" s="30"/>
      <c r="B37" s="31" t="s">
        <v>41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1.0793052443548383</v>
      </c>
      <c r="I37" s="32">
        <v>104.93384354838709</v>
      </c>
      <c r="J37" s="32">
        <v>0</v>
      </c>
      <c r="K37" s="32">
        <v>0</v>
      </c>
      <c r="L37" s="32">
        <v>9.9411009677419351E-2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1.2150234516129033E-2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2.4052554130645132</v>
      </c>
      <c r="AW37" s="32">
        <v>4.4072800000000001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2.7545500000000001E-3</v>
      </c>
      <c r="BG37" s="32">
        <v>0</v>
      </c>
      <c r="BH37" s="32">
        <v>0</v>
      </c>
      <c r="BI37" s="32">
        <v>0</v>
      </c>
      <c r="BJ37" s="32">
        <v>0</v>
      </c>
      <c r="BK37" s="33">
        <f t="shared" si="2"/>
        <v>112.94</v>
      </c>
    </row>
    <row r="38" spans="1:63">
      <c r="A38" s="30"/>
      <c r="B38" s="31" t="s">
        <v>42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1.6633854319354842</v>
      </c>
      <c r="I38" s="32">
        <v>41.854487096774193</v>
      </c>
      <c r="J38" s="32">
        <v>0</v>
      </c>
      <c r="K38" s="32">
        <v>0</v>
      </c>
      <c r="L38" s="32">
        <v>0.23405469758064515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1.4483855612903227E-2</v>
      </c>
      <c r="S38" s="32">
        <v>0</v>
      </c>
      <c r="T38" s="32">
        <v>0</v>
      </c>
      <c r="U38" s="32">
        <v>0</v>
      </c>
      <c r="V38" s="32">
        <v>0.22028677419354836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0.44716065816129236</v>
      </c>
      <c r="AW38" s="32">
        <v>0</v>
      </c>
      <c r="AX38" s="32">
        <v>0</v>
      </c>
      <c r="AY38" s="32">
        <v>0</v>
      </c>
      <c r="AZ38" s="32">
        <v>4.1807858645161303E-2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0.20433362709677422</v>
      </c>
      <c r="BG38" s="32">
        <v>0</v>
      </c>
      <c r="BH38" s="32">
        <v>0</v>
      </c>
      <c r="BI38" s="32">
        <v>0</v>
      </c>
      <c r="BJ38" s="32">
        <v>0</v>
      </c>
      <c r="BK38" s="33">
        <f t="shared" si="2"/>
        <v>44.68</v>
      </c>
    </row>
    <row r="39" spans="1:63">
      <c r="A39" s="30"/>
      <c r="B39" s="31" t="s">
        <v>43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18.523663694000003</v>
      </c>
      <c r="I39" s="32">
        <v>34.693292786935487</v>
      </c>
      <c r="J39" s="32">
        <v>1.0601312903225806</v>
      </c>
      <c r="K39" s="32">
        <v>0</v>
      </c>
      <c r="L39" s="32">
        <v>13.515570576677415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4.8076813010322592</v>
      </c>
      <c r="S39" s="32">
        <v>7.5375334741935482</v>
      </c>
      <c r="T39" s="32">
        <v>0</v>
      </c>
      <c r="U39" s="32">
        <v>0</v>
      </c>
      <c r="V39" s="32">
        <v>0.5504389746774192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0.10094217532258065</v>
      </c>
      <c r="AC39" s="32">
        <v>0</v>
      </c>
      <c r="AD39" s="32">
        <v>0</v>
      </c>
      <c r="AE39" s="32">
        <v>0</v>
      </c>
      <c r="AF39" s="32">
        <v>0.23782187903225807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1.1626847419354838E-2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52.259485517548384</v>
      </c>
      <c r="AW39" s="32">
        <v>24.094616875516131</v>
      </c>
      <c r="AX39" s="32">
        <v>1.0569861290322582</v>
      </c>
      <c r="AY39" s="32">
        <v>0</v>
      </c>
      <c r="AZ39" s="32">
        <v>15.132472390225809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28.018788823903222</v>
      </c>
      <c r="BG39" s="32">
        <v>0.92413938748387103</v>
      </c>
      <c r="BH39" s="32">
        <v>0.31709583870967745</v>
      </c>
      <c r="BI39" s="32">
        <v>0</v>
      </c>
      <c r="BJ39" s="32">
        <v>2.7477120379677418</v>
      </c>
      <c r="BK39" s="33">
        <f t="shared" si="2"/>
        <v>205.59000000000003</v>
      </c>
    </row>
    <row r="40" spans="1:63">
      <c r="A40" s="30"/>
      <c r="B40" s="31" t="s">
        <v>44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2.576301687677419</v>
      </c>
      <c r="I40" s="32">
        <v>202.3238177419355</v>
      </c>
      <c r="J40" s="32">
        <v>0</v>
      </c>
      <c r="K40" s="32">
        <v>0</v>
      </c>
      <c r="L40" s="32">
        <v>0.33079594777419352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4.9509185161290322E-3</v>
      </c>
      <c r="S40" s="32">
        <v>0</v>
      </c>
      <c r="T40" s="32">
        <v>5.4682112903225812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1.3776172626128944</v>
      </c>
      <c r="AW40" s="32">
        <v>0.32735912903225806</v>
      </c>
      <c r="AX40" s="32">
        <v>0</v>
      </c>
      <c r="AY40" s="32">
        <v>0</v>
      </c>
      <c r="AZ40" s="32">
        <v>8.3675725432580652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2.3373478870967742E-2</v>
      </c>
      <c r="BG40" s="32">
        <v>0</v>
      </c>
      <c r="BH40" s="32">
        <v>0</v>
      </c>
      <c r="BI40" s="32">
        <v>0</v>
      </c>
      <c r="BJ40" s="32">
        <v>0</v>
      </c>
      <c r="BK40" s="33">
        <f t="shared" si="2"/>
        <v>220.8</v>
      </c>
    </row>
    <row r="41" spans="1:63">
      <c r="A41" s="30"/>
      <c r="B41" s="31" t="s">
        <v>45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22.608042068548393</v>
      </c>
      <c r="I41" s="32">
        <v>52.250592795129037</v>
      </c>
      <c r="J41" s="32">
        <v>0.51436064516129032</v>
      </c>
      <c r="K41" s="32">
        <v>0</v>
      </c>
      <c r="L41" s="32">
        <v>6.7758744081290327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4.4557172917096777</v>
      </c>
      <c r="S41" s="32">
        <v>0.29832917419354837</v>
      </c>
      <c r="T41" s="32">
        <v>0</v>
      </c>
      <c r="U41" s="32">
        <v>0</v>
      </c>
      <c r="V41" s="32">
        <v>2.8740520042903226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0.13633472048387096</v>
      </c>
      <c r="AC41" s="32">
        <v>0</v>
      </c>
      <c r="AD41" s="32">
        <v>0</v>
      </c>
      <c r="AE41" s="32">
        <v>0</v>
      </c>
      <c r="AF41" s="32">
        <v>6.1551251612903222E-2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2.2568792258064515E-2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63.512641485516163</v>
      </c>
      <c r="AW41" s="32">
        <v>15.611654857548388</v>
      </c>
      <c r="AX41" s="32">
        <v>0</v>
      </c>
      <c r="AY41" s="32">
        <v>0</v>
      </c>
      <c r="AZ41" s="32">
        <v>14.404602191967738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27.10392866387096</v>
      </c>
      <c r="BG41" s="32">
        <v>7.1408463559677422</v>
      </c>
      <c r="BH41" s="32">
        <v>1.0489096284193549</v>
      </c>
      <c r="BI41" s="32">
        <v>0</v>
      </c>
      <c r="BJ41" s="32">
        <v>1.4899936651935484</v>
      </c>
      <c r="BK41" s="33">
        <f t="shared" si="2"/>
        <v>220.31</v>
      </c>
    </row>
    <row r="42" spans="1:63">
      <c r="A42" s="30"/>
      <c r="B42" s="31" t="s">
        <v>46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11.857783984709677</v>
      </c>
      <c r="I42" s="32">
        <v>13.445721395161291</v>
      </c>
      <c r="J42" s="32">
        <v>0</v>
      </c>
      <c r="K42" s="32">
        <v>0</v>
      </c>
      <c r="L42" s="32">
        <v>2.5153147102258067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4.2019776399677422</v>
      </c>
      <c r="S42" s="32">
        <v>0</v>
      </c>
      <c r="T42" s="32">
        <v>0</v>
      </c>
      <c r="U42" s="32">
        <v>0</v>
      </c>
      <c r="V42" s="32">
        <v>1.178085846516129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2.6661717741935483E-2</v>
      </c>
      <c r="AC42" s="32">
        <v>0.10664687096774193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33.622334751709687</v>
      </c>
      <c r="AW42" s="32">
        <v>10.649551228677419</v>
      </c>
      <c r="AX42" s="32">
        <v>0</v>
      </c>
      <c r="AY42" s="32">
        <v>0</v>
      </c>
      <c r="AZ42" s="32">
        <v>8.6499845051612887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18.219440958064517</v>
      </c>
      <c r="BG42" s="32">
        <v>1.6358716441935481</v>
      </c>
      <c r="BH42" s="32">
        <v>3.2847236258064521</v>
      </c>
      <c r="BI42" s="32">
        <v>0</v>
      </c>
      <c r="BJ42" s="32">
        <v>1.4459011210967743</v>
      </c>
      <c r="BK42" s="33">
        <f t="shared" si="2"/>
        <v>110.83999999999999</v>
      </c>
    </row>
    <row r="43" spans="1:63">
      <c r="A43" s="30"/>
      <c r="B43" s="31" t="s">
        <v>47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5.7200990007096761</v>
      </c>
      <c r="I43" s="32">
        <v>83.139444315741954</v>
      </c>
      <c r="J43" s="32">
        <v>0</v>
      </c>
      <c r="K43" s="32">
        <v>0</v>
      </c>
      <c r="L43" s="32">
        <v>1.8196336322580646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0.54654115899999989</v>
      </c>
      <c r="S43" s="32">
        <v>2.7404120967741936</v>
      </c>
      <c r="T43" s="32">
        <v>0</v>
      </c>
      <c r="U43" s="32">
        <v>0</v>
      </c>
      <c r="V43" s="32">
        <v>0.47609792325806444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6.9255397333870805</v>
      </c>
      <c r="AW43" s="32">
        <v>6.3560069322580643</v>
      </c>
      <c r="AX43" s="32">
        <v>0</v>
      </c>
      <c r="AY43" s="32">
        <v>0</v>
      </c>
      <c r="AZ43" s="32">
        <v>11.046720087580645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1.3795051190322583</v>
      </c>
      <c r="BG43" s="32">
        <v>0</v>
      </c>
      <c r="BH43" s="32">
        <v>0</v>
      </c>
      <c r="BI43" s="32">
        <v>0</v>
      </c>
      <c r="BJ43" s="32">
        <v>0</v>
      </c>
      <c r="BK43" s="33">
        <f t="shared" si="2"/>
        <v>120.15000000000002</v>
      </c>
    </row>
    <row r="44" spans="1:63">
      <c r="A44" s="30"/>
      <c r="B44" s="31" t="s">
        <v>48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9.8958444815483873</v>
      </c>
      <c r="I44" s="32">
        <v>26.144828513548386</v>
      </c>
      <c r="J44" s="32">
        <v>0.53764967741935488</v>
      </c>
      <c r="K44" s="32">
        <v>0</v>
      </c>
      <c r="L44" s="32">
        <v>1.5327636529999999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5.5819602643225803</v>
      </c>
      <c r="S44" s="32">
        <v>0.10752993548387096</v>
      </c>
      <c r="T44" s="32">
        <v>0</v>
      </c>
      <c r="U44" s="32">
        <v>0</v>
      </c>
      <c r="V44" s="32">
        <v>1.7609899299999994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0.53623580645161284</v>
      </c>
      <c r="AC44" s="32">
        <v>0</v>
      </c>
      <c r="AD44" s="32">
        <v>0</v>
      </c>
      <c r="AE44" s="32">
        <v>0</v>
      </c>
      <c r="AF44" s="32">
        <v>0.16087074193548387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6.4348296774193542E-2</v>
      </c>
      <c r="AM44" s="32">
        <v>0</v>
      </c>
      <c r="AN44" s="32">
        <v>0</v>
      </c>
      <c r="AO44" s="32">
        <v>0</v>
      </c>
      <c r="AP44" s="32">
        <v>5.2168717096774196E-2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14.831382074870977</v>
      </c>
      <c r="AW44" s="32">
        <v>5.8503326483870968</v>
      </c>
      <c r="AX44" s="32">
        <v>0</v>
      </c>
      <c r="AY44" s="32">
        <v>0</v>
      </c>
      <c r="AZ44" s="32">
        <v>7.0254932497096778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14.022431870838707</v>
      </c>
      <c r="BG44" s="32">
        <v>1.0617468967741934</v>
      </c>
      <c r="BH44" s="32">
        <v>0</v>
      </c>
      <c r="BI44" s="32">
        <v>0</v>
      </c>
      <c r="BJ44" s="32">
        <v>2.8934232418387094</v>
      </c>
      <c r="BK44" s="33">
        <f t="shared" si="2"/>
        <v>92.06</v>
      </c>
    </row>
    <row r="45" spans="1:63">
      <c r="A45" s="30"/>
      <c r="B45" s="31" t="s">
        <v>49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5.1221519944193554</v>
      </c>
      <c r="I45" s="32">
        <v>32.159604567741937</v>
      </c>
      <c r="J45" s="32">
        <v>0</v>
      </c>
      <c r="K45" s="32">
        <v>0</v>
      </c>
      <c r="L45" s="32">
        <v>16.046806793548388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5.4992483870967748E-4</v>
      </c>
      <c r="S45" s="32">
        <v>0</v>
      </c>
      <c r="T45" s="32">
        <v>5.4992483870967739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6.2501068999354938</v>
      </c>
      <c r="AW45" s="32">
        <v>0</v>
      </c>
      <c r="AX45" s="32">
        <v>0</v>
      </c>
      <c r="AY45" s="32">
        <v>0</v>
      </c>
      <c r="AZ45" s="32">
        <v>7.6842635483870964E-2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0.11581282919354839</v>
      </c>
      <c r="BG45" s="32">
        <v>0.54887596774193548</v>
      </c>
      <c r="BH45" s="32">
        <v>0</v>
      </c>
      <c r="BI45" s="32">
        <v>0</v>
      </c>
      <c r="BJ45" s="32">
        <v>0</v>
      </c>
      <c r="BK45" s="33">
        <f t="shared" si="2"/>
        <v>65.819999999999993</v>
      </c>
    </row>
    <row r="46" spans="1:63">
      <c r="A46" s="30"/>
      <c r="B46" s="31" t="s">
        <v>50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2.5381022484838711</v>
      </c>
      <c r="I46" s="32">
        <v>10.994272338709678</v>
      </c>
      <c r="J46" s="32">
        <v>0</v>
      </c>
      <c r="K46" s="32">
        <v>0</v>
      </c>
      <c r="L46" s="32">
        <v>1.4959661428064517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1.7921266329032257</v>
      </c>
      <c r="S46" s="32">
        <v>7.9133464734516128</v>
      </c>
      <c r="T46" s="32">
        <v>1.072611935483871</v>
      </c>
      <c r="U46" s="32">
        <v>0</v>
      </c>
      <c r="V46" s="32">
        <v>1.3004880140645159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2.1399116129032256E-2</v>
      </c>
      <c r="AC46" s="32">
        <v>0</v>
      </c>
      <c r="AD46" s="32">
        <v>0</v>
      </c>
      <c r="AE46" s="32">
        <v>0</v>
      </c>
      <c r="AF46" s="32">
        <v>0.10699558064516128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11.473685444548387</v>
      </c>
      <c r="AW46" s="32">
        <v>6.6872237903225802</v>
      </c>
      <c r="AX46" s="32">
        <v>0</v>
      </c>
      <c r="AY46" s="32">
        <v>0</v>
      </c>
      <c r="AZ46" s="32">
        <v>3.8875573907096781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10.850240814806451</v>
      </c>
      <c r="BG46" s="32">
        <v>0.85596464516129034</v>
      </c>
      <c r="BH46" s="32">
        <v>0</v>
      </c>
      <c r="BI46" s="32">
        <v>0</v>
      </c>
      <c r="BJ46" s="32">
        <v>2.0600194317741938</v>
      </c>
      <c r="BK46" s="33">
        <f t="shared" si="2"/>
        <v>63.05</v>
      </c>
    </row>
    <row r="47" spans="1:63">
      <c r="A47" s="30"/>
      <c r="B47" s="31" t="s">
        <v>51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12.584127032193548</v>
      </c>
      <c r="I47" s="32">
        <v>29.402851935483866</v>
      </c>
      <c r="J47" s="32">
        <v>0</v>
      </c>
      <c r="K47" s="32">
        <v>0</v>
      </c>
      <c r="L47" s="32">
        <v>3.4918609159677421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1.2617546064516131E-2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9.1905717692580691</v>
      </c>
      <c r="AW47" s="32">
        <v>11.088008709677418</v>
      </c>
      <c r="AX47" s="32">
        <v>0</v>
      </c>
      <c r="AY47" s="32">
        <v>0</v>
      </c>
      <c r="AZ47" s="32">
        <v>2.5106666074838717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1.6523307096774194</v>
      </c>
      <c r="BG47" s="32">
        <v>0</v>
      </c>
      <c r="BH47" s="32">
        <v>0</v>
      </c>
      <c r="BI47" s="32">
        <v>0</v>
      </c>
      <c r="BJ47" s="32">
        <v>8.6964774193548394E-2</v>
      </c>
      <c r="BK47" s="33">
        <f t="shared" si="2"/>
        <v>70.02</v>
      </c>
    </row>
    <row r="48" spans="1:63">
      <c r="A48" s="30"/>
      <c r="B48" s="31" t="s">
        <v>52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8.6356449782580658</v>
      </c>
      <c r="I48" s="32">
        <v>2.3415854133870968</v>
      </c>
      <c r="J48" s="32">
        <v>0</v>
      </c>
      <c r="K48" s="32">
        <v>0</v>
      </c>
      <c r="L48" s="32">
        <v>16.300118315096771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4.5693474506451608</v>
      </c>
      <c r="S48" s="32">
        <v>9.5961948387096777E-2</v>
      </c>
      <c r="T48" s="32">
        <v>0</v>
      </c>
      <c r="U48" s="32">
        <v>0</v>
      </c>
      <c r="V48" s="32">
        <v>1.0544604248387097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0.32912250764516127</v>
      </c>
      <c r="AC48" s="32">
        <v>5.3193887096774195E-2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4.4682865161290324E-2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27.20929804587097</v>
      </c>
      <c r="AW48" s="32">
        <v>3.0320409258709677</v>
      </c>
      <c r="AX48" s="32">
        <v>1.0638777419354839</v>
      </c>
      <c r="AY48" s="32">
        <v>0</v>
      </c>
      <c r="AZ48" s="32">
        <v>5.2999753126129026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26.255452257354843</v>
      </c>
      <c r="BG48" s="32">
        <v>13.902828638709678</v>
      </c>
      <c r="BH48" s="32">
        <v>4.4416895725806453</v>
      </c>
      <c r="BI48" s="32">
        <v>0</v>
      </c>
      <c r="BJ48" s="32">
        <v>3.910719714548387</v>
      </c>
      <c r="BK48" s="33">
        <f t="shared" si="2"/>
        <v>118.54</v>
      </c>
    </row>
    <row r="49" spans="1:63">
      <c r="A49" s="30"/>
      <c r="B49" s="31" t="s">
        <v>53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8.9380625130967744</v>
      </c>
      <c r="I49" s="32">
        <v>21.821193838967741</v>
      </c>
      <c r="J49" s="32">
        <v>0</v>
      </c>
      <c r="K49" s="32">
        <v>0</v>
      </c>
      <c r="L49" s="32">
        <v>12.133236822806451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4.3619601287096774</v>
      </c>
      <c r="S49" s="32">
        <v>0</v>
      </c>
      <c r="T49" s="32">
        <v>0</v>
      </c>
      <c r="U49" s="32">
        <v>0</v>
      </c>
      <c r="V49" s="32">
        <v>1.079064714516129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0.11022672812903225</v>
      </c>
      <c r="AC49" s="32">
        <v>0</v>
      </c>
      <c r="AD49" s="32">
        <v>0.15835422580645162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8.1288502580645156E-2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23.464658650580667</v>
      </c>
      <c r="AW49" s="32">
        <v>3.1248325082258064</v>
      </c>
      <c r="AX49" s="32">
        <v>0</v>
      </c>
      <c r="AY49" s="32">
        <v>0</v>
      </c>
      <c r="AZ49" s="32">
        <v>3.1961448910000003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18.136697058677417</v>
      </c>
      <c r="BG49" s="32">
        <v>0.85016967203225768</v>
      </c>
      <c r="BH49" s="32">
        <v>1.583542258064516</v>
      </c>
      <c r="BI49" s="32">
        <v>0</v>
      </c>
      <c r="BJ49" s="32">
        <v>2.1705674868064517</v>
      </c>
      <c r="BK49" s="33">
        <f t="shared" si="2"/>
        <v>101.21</v>
      </c>
    </row>
    <row r="50" spans="1:63">
      <c r="A50" s="30"/>
      <c r="B50" s="31" t="s">
        <v>54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25.328109517935481</v>
      </c>
      <c r="I50" s="32">
        <v>44.638113500645161</v>
      </c>
      <c r="J50" s="32">
        <v>0</v>
      </c>
      <c r="K50" s="32">
        <v>0</v>
      </c>
      <c r="L50" s="32">
        <v>0.36506118861290326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0.20455887735483874</v>
      </c>
      <c r="S50" s="32">
        <v>10.756690322580644</v>
      </c>
      <c r="T50" s="32">
        <v>0.2151338064516129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91.053425232645154</v>
      </c>
      <c r="AW50" s="32">
        <v>14.703071130064515</v>
      </c>
      <c r="AX50" s="32">
        <v>0</v>
      </c>
      <c r="AY50" s="32">
        <v>0</v>
      </c>
      <c r="AZ50" s="32">
        <v>4.1575640937419349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0.36827232996774195</v>
      </c>
      <c r="BG50" s="32">
        <v>0</v>
      </c>
      <c r="BH50" s="32">
        <v>0</v>
      </c>
      <c r="BI50" s="32">
        <v>0</v>
      </c>
      <c r="BJ50" s="32">
        <v>0</v>
      </c>
      <c r="BK50" s="33">
        <f t="shared" si="2"/>
        <v>191.79000000000002</v>
      </c>
    </row>
    <row r="51" spans="1:63">
      <c r="A51" s="30"/>
      <c r="B51" s="31" t="s">
        <v>55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3.4330614679677414</v>
      </c>
      <c r="I51" s="32">
        <v>26.767491668645164</v>
      </c>
      <c r="J51" s="32">
        <v>0</v>
      </c>
      <c r="K51" s="32">
        <v>0</v>
      </c>
      <c r="L51" s="32">
        <v>4.0986521544516137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1.7440699415806451</v>
      </c>
      <c r="S51" s="32">
        <v>11.961130896451612</v>
      </c>
      <c r="T51" s="32">
        <v>0</v>
      </c>
      <c r="U51" s="32">
        <v>0</v>
      </c>
      <c r="V51" s="32">
        <v>0.69853275658064518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0.89395843548387099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1.5775737096774191E-3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22.638587537161289</v>
      </c>
      <c r="AW51" s="32">
        <v>4.294578848387097</v>
      </c>
      <c r="AX51" s="32">
        <v>0</v>
      </c>
      <c r="AY51" s="32">
        <v>0</v>
      </c>
      <c r="AZ51" s="32">
        <v>5.5937218539354836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13.731734077096775</v>
      </c>
      <c r="BG51" s="32">
        <v>0.508508132419355</v>
      </c>
      <c r="BH51" s="32">
        <v>0</v>
      </c>
      <c r="BI51" s="32">
        <v>0</v>
      </c>
      <c r="BJ51" s="32">
        <v>2.7943946561290325</v>
      </c>
      <c r="BK51" s="33">
        <f t="shared" si="2"/>
        <v>99.16</v>
      </c>
    </row>
    <row r="52" spans="1:63">
      <c r="A52" s="30"/>
      <c r="B52" s="31" t="s">
        <v>56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3.051787948096774</v>
      </c>
      <c r="I52" s="32">
        <v>7.4825709677419354</v>
      </c>
      <c r="J52" s="32">
        <v>0</v>
      </c>
      <c r="K52" s="32">
        <v>0</v>
      </c>
      <c r="L52" s="32">
        <v>0.25654529032258067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0.55664983316129024</v>
      </c>
      <c r="S52" s="32">
        <v>0</v>
      </c>
      <c r="T52" s="32">
        <v>0</v>
      </c>
      <c r="U52" s="32">
        <v>0</v>
      </c>
      <c r="V52" s="32">
        <v>0.81040679680645133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0.10673616129032257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2.3461192479677444</v>
      </c>
      <c r="AW52" s="32">
        <v>2.1347232258064515</v>
      </c>
      <c r="AX52" s="32">
        <v>0</v>
      </c>
      <c r="AY52" s="32">
        <v>0</v>
      </c>
      <c r="AZ52" s="32">
        <v>6.8456402303225801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0.42882029848387093</v>
      </c>
      <c r="BG52" s="32">
        <v>0</v>
      </c>
      <c r="BH52" s="32">
        <v>0</v>
      </c>
      <c r="BI52" s="32">
        <v>0</v>
      </c>
      <c r="BJ52" s="32">
        <v>0</v>
      </c>
      <c r="BK52" s="33">
        <f t="shared" si="2"/>
        <v>24.02</v>
      </c>
    </row>
    <row r="53" spans="1:63">
      <c r="A53" s="30"/>
      <c r="B53" s="31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0.28460891174193542</v>
      </c>
      <c r="I53" s="32">
        <v>12.724447741935483</v>
      </c>
      <c r="J53" s="32">
        <v>0</v>
      </c>
      <c r="K53" s="32">
        <v>0</v>
      </c>
      <c r="L53" s="32">
        <v>9.7616408967741944E-2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8.334513270967743E-2</v>
      </c>
      <c r="S53" s="32">
        <v>0</v>
      </c>
      <c r="T53" s="32">
        <v>0</v>
      </c>
      <c r="U53" s="32">
        <v>0</v>
      </c>
      <c r="V53" s="32">
        <v>1.630459516645161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2.1178154838709679E-2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1.8491878054193551</v>
      </c>
      <c r="AW53" s="32">
        <v>0</v>
      </c>
      <c r="AX53" s="32">
        <v>0</v>
      </c>
      <c r="AY53" s="32">
        <v>0</v>
      </c>
      <c r="AZ53" s="32">
        <v>4.4187584725806452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0.25450708096774194</v>
      </c>
      <c r="BG53" s="32">
        <v>0</v>
      </c>
      <c r="BH53" s="32">
        <v>0</v>
      </c>
      <c r="BI53" s="32">
        <v>0</v>
      </c>
      <c r="BJ53" s="32">
        <v>0.10589077419354839</v>
      </c>
      <c r="BK53" s="33">
        <f t="shared" si="2"/>
        <v>21.47</v>
      </c>
    </row>
    <row r="54" spans="1:63">
      <c r="A54" s="30"/>
      <c r="B54" s="31" t="s">
        <v>58</v>
      </c>
      <c r="C54" s="32">
        <v>0</v>
      </c>
      <c r="D54" s="32">
        <v>1.0484548387096775</v>
      </c>
      <c r="E54" s="32">
        <v>0</v>
      </c>
      <c r="F54" s="32">
        <v>0</v>
      </c>
      <c r="G54" s="32">
        <v>0</v>
      </c>
      <c r="H54" s="32">
        <v>14.246932874387094</v>
      </c>
      <c r="I54" s="32">
        <v>28.000772196129034</v>
      </c>
      <c r="J54" s="32">
        <v>0.26211370967741937</v>
      </c>
      <c r="K54" s="32">
        <v>0</v>
      </c>
      <c r="L54" s="32">
        <v>2.9374535751612907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3.7718554224516136</v>
      </c>
      <c r="S54" s="32">
        <v>8.4422841759354839</v>
      </c>
      <c r="T54" s="32">
        <v>0</v>
      </c>
      <c r="U54" s="32">
        <v>0</v>
      </c>
      <c r="V54" s="32">
        <v>5.4685439719032258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3.445461416129033E-2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0.10989814838709677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27.484362459838671</v>
      </c>
      <c r="AW54" s="32">
        <v>5.504296335387096</v>
      </c>
      <c r="AX54" s="32">
        <v>0</v>
      </c>
      <c r="AY54" s="32">
        <v>0</v>
      </c>
      <c r="AZ54" s="32">
        <v>4.3175265692903224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25.555324127096775</v>
      </c>
      <c r="BG54" s="32">
        <v>1.1879987621935484</v>
      </c>
      <c r="BH54" s="32">
        <v>1.0466490322580644</v>
      </c>
      <c r="BI54" s="32">
        <v>0</v>
      </c>
      <c r="BJ54" s="32">
        <v>2.9210791870322579</v>
      </c>
      <c r="BK54" s="33">
        <f t="shared" si="2"/>
        <v>132.34</v>
      </c>
    </row>
    <row r="55" spans="1:63">
      <c r="A55" s="30"/>
      <c r="B55" s="31" t="s">
        <v>59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14.56822871180645</v>
      </c>
      <c r="I55" s="32">
        <v>8.1151207064516129</v>
      </c>
      <c r="J55" s="32">
        <v>0</v>
      </c>
      <c r="K55" s="32">
        <v>0</v>
      </c>
      <c r="L55" s="32">
        <v>1.3931528576774193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0.59006945377419351</v>
      </c>
      <c r="S55" s="32">
        <v>5.2627241935483875</v>
      </c>
      <c r="T55" s="32">
        <v>4.2101793548387096</v>
      </c>
      <c r="U55" s="32">
        <v>0</v>
      </c>
      <c r="V55" s="32">
        <v>0.62679045145161294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3.1540364516129031E-3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18.919529673064524</v>
      </c>
      <c r="AW55" s="32">
        <v>4.5108270196129023</v>
      </c>
      <c r="AX55" s="32">
        <v>0</v>
      </c>
      <c r="AY55" s="32">
        <v>0</v>
      </c>
      <c r="AZ55" s="32">
        <v>13.483733260741932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3.0375523464838712</v>
      </c>
      <c r="BG55" s="32">
        <v>0</v>
      </c>
      <c r="BH55" s="32">
        <v>0</v>
      </c>
      <c r="BI55" s="32">
        <v>0</v>
      </c>
      <c r="BJ55" s="32">
        <v>0.13893793409677418</v>
      </c>
      <c r="BK55" s="33">
        <f t="shared" si="2"/>
        <v>74.86</v>
      </c>
    </row>
    <row r="56" spans="1:63">
      <c r="A56" s="30"/>
      <c r="B56" s="31" t="s">
        <v>60</v>
      </c>
      <c r="C56" s="32">
        <v>0</v>
      </c>
      <c r="D56" s="32">
        <v>1.5705904838709677</v>
      </c>
      <c r="E56" s="32">
        <v>0</v>
      </c>
      <c r="F56" s="32">
        <v>0</v>
      </c>
      <c r="G56" s="32">
        <v>0</v>
      </c>
      <c r="H56" s="32">
        <v>2.9187316066774187</v>
      </c>
      <c r="I56" s="32">
        <v>1.9896598490645168</v>
      </c>
      <c r="J56" s="32">
        <v>2.0941206451612904</v>
      </c>
      <c r="K56" s="32">
        <v>0</v>
      </c>
      <c r="L56" s="32">
        <v>0.95107368500000011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2.0095938795161294</v>
      </c>
      <c r="S56" s="32">
        <v>0</v>
      </c>
      <c r="T56" s="32">
        <v>0</v>
      </c>
      <c r="U56" s="32">
        <v>0</v>
      </c>
      <c r="V56" s="32">
        <v>2.2883683812258067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3.1363141935483875E-2</v>
      </c>
      <c r="AC56" s="32">
        <v>0</v>
      </c>
      <c r="AD56" s="32">
        <v>0</v>
      </c>
      <c r="AE56" s="32">
        <v>0</v>
      </c>
      <c r="AF56" s="32">
        <v>4.1817522580645167E-2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5.2271903225806458E-3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11.779556414645157</v>
      </c>
      <c r="AW56" s="32">
        <v>4.7763224264516131</v>
      </c>
      <c r="AX56" s="32">
        <v>0</v>
      </c>
      <c r="AY56" s="32">
        <v>0</v>
      </c>
      <c r="AZ56" s="32">
        <v>2.9946811396129038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19.173828654064515</v>
      </c>
      <c r="BG56" s="32">
        <v>0.62726283870967736</v>
      </c>
      <c r="BH56" s="32">
        <v>0</v>
      </c>
      <c r="BI56" s="32">
        <v>0</v>
      </c>
      <c r="BJ56" s="32">
        <v>0.53780214116129033</v>
      </c>
      <c r="BK56" s="33">
        <f t="shared" si="2"/>
        <v>53.79</v>
      </c>
    </row>
    <row r="57" spans="1:63">
      <c r="A57" s="30"/>
      <c r="B57" s="31" t="s">
        <v>61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2.4279018598387094</v>
      </c>
      <c r="I57" s="32">
        <v>9.1236897677419364</v>
      </c>
      <c r="J57" s="32">
        <v>0</v>
      </c>
      <c r="K57" s="32">
        <v>0</v>
      </c>
      <c r="L57" s="32">
        <v>0.10415170967741935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1.4261359247096776</v>
      </c>
      <c r="S57" s="32">
        <v>2.6037927419354836</v>
      </c>
      <c r="T57" s="32">
        <v>0</v>
      </c>
      <c r="U57" s="32">
        <v>0</v>
      </c>
      <c r="V57" s="32">
        <v>1.2851914584516126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0.15080912096774193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1.0400629032258066E-2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14.729941915645163</v>
      </c>
      <c r="AW57" s="32">
        <v>2.353000462419355</v>
      </c>
      <c r="AX57" s="32">
        <v>0</v>
      </c>
      <c r="AY57" s="32">
        <v>0</v>
      </c>
      <c r="AZ57" s="32">
        <v>1.3559115330645162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11.999645656419354</v>
      </c>
      <c r="BG57" s="32">
        <v>5.2003145161290322E-2</v>
      </c>
      <c r="BH57" s="32">
        <v>0</v>
      </c>
      <c r="BI57" s="32">
        <v>0</v>
      </c>
      <c r="BJ57" s="32">
        <v>1.057424074935484</v>
      </c>
      <c r="BK57" s="33">
        <f t="shared" si="2"/>
        <v>48.68</v>
      </c>
    </row>
    <row r="58" spans="1:63">
      <c r="A58" s="30"/>
      <c r="B58" s="31" t="s">
        <v>62</v>
      </c>
      <c r="C58" s="32">
        <v>0</v>
      </c>
      <c r="D58" s="32">
        <v>1.8824086451612905</v>
      </c>
      <c r="E58" s="32">
        <v>0</v>
      </c>
      <c r="F58" s="32">
        <v>0</v>
      </c>
      <c r="G58" s="32">
        <v>0</v>
      </c>
      <c r="H58" s="32">
        <v>4.7459371564193553</v>
      </c>
      <c r="I58" s="32">
        <v>0.26144564516129032</v>
      </c>
      <c r="J58" s="32">
        <v>0</v>
      </c>
      <c r="K58" s="32">
        <v>0</v>
      </c>
      <c r="L58" s="32">
        <v>0.46480429777419358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1.7307966324838706</v>
      </c>
      <c r="S58" s="32">
        <v>0</v>
      </c>
      <c r="T58" s="32">
        <v>0</v>
      </c>
      <c r="U58" s="32">
        <v>0</v>
      </c>
      <c r="V58" s="32">
        <v>0.75589302235483879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0.3186605564516129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3.134366129032258E-2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17.840387828677418</v>
      </c>
      <c r="AW58" s="32">
        <v>6.3884672246774201</v>
      </c>
      <c r="AX58" s="32">
        <v>0</v>
      </c>
      <c r="AY58" s="32">
        <v>0</v>
      </c>
      <c r="AZ58" s="32">
        <v>7.0873751939354825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2.2920322485161289</v>
      </c>
      <c r="BG58" s="32">
        <v>0</v>
      </c>
      <c r="BH58" s="32">
        <v>0</v>
      </c>
      <c r="BI58" s="32">
        <v>0</v>
      </c>
      <c r="BJ58" s="32">
        <v>1.0447887096774194E-2</v>
      </c>
      <c r="BK58" s="33">
        <f t="shared" si="2"/>
        <v>43.809999999999995</v>
      </c>
    </row>
    <row r="59" spans="1:63">
      <c r="A59" s="30"/>
      <c r="B59" s="31" t="s">
        <v>63</v>
      </c>
      <c r="C59" s="32">
        <v>0</v>
      </c>
      <c r="D59" s="32">
        <v>1.8137237096774195</v>
      </c>
      <c r="E59" s="32">
        <v>0</v>
      </c>
      <c r="F59" s="32">
        <v>0</v>
      </c>
      <c r="G59" s="32">
        <v>0</v>
      </c>
      <c r="H59" s="32">
        <v>3.1921841720322583</v>
      </c>
      <c r="I59" s="32">
        <v>10.467776838709677</v>
      </c>
      <c r="J59" s="32">
        <v>0</v>
      </c>
      <c r="K59" s="32">
        <v>0</v>
      </c>
      <c r="L59" s="32">
        <v>5.7313669225806443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2.3266404271612902</v>
      </c>
      <c r="S59" s="32">
        <v>0</v>
      </c>
      <c r="T59" s="32">
        <v>0</v>
      </c>
      <c r="U59" s="32">
        <v>0</v>
      </c>
      <c r="V59" s="32">
        <v>1.9471986833870969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4.6581938709677417E-2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7.2460793548387095E-3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15.857338299032271</v>
      </c>
      <c r="AW59" s="32">
        <v>3.0019471612903219</v>
      </c>
      <c r="AX59" s="32">
        <v>0</v>
      </c>
      <c r="AY59" s="32">
        <v>0</v>
      </c>
      <c r="AZ59" s="32">
        <v>2.5480590235806453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15.290184392258062</v>
      </c>
      <c r="BG59" s="32">
        <v>0</v>
      </c>
      <c r="BH59" s="32">
        <v>0</v>
      </c>
      <c r="BI59" s="32">
        <v>0</v>
      </c>
      <c r="BJ59" s="32">
        <v>1.9897523522258065</v>
      </c>
      <c r="BK59" s="33">
        <f t="shared" si="2"/>
        <v>64.22</v>
      </c>
    </row>
    <row r="60" spans="1:63">
      <c r="A60" s="30"/>
      <c r="B60" s="31" t="s">
        <v>64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130.17123695900003</v>
      </c>
      <c r="I60" s="32">
        <v>2.0854948387096774</v>
      </c>
      <c r="J60" s="32">
        <v>0</v>
      </c>
      <c r="K60" s="32">
        <v>0</v>
      </c>
      <c r="L60" s="32">
        <v>0.32325170000000003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0.54045594770967742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0.10418080645161291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1.7105642738709501</v>
      </c>
      <c r="AW60" s="32">
        <v>0.52090403225806448</v>
      </c>
      <c r="AX60" s="32">
        <v>0</v>
      </c>
      <c r="AY60" s="32">
        <v>0</v>
      </c>
      <c r="AZ60" s="32">
        <v>1.1366021802580646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0.23021874600000003</v>
      </c>
      <c r="BG60" s="32">
        <v>0</v>
      </c>
      <c r="BH60" s="32">
        <v>0</v>
      </c>
      <c r="BI60" s="32">
        <v>0</v>
      </c>
      <c r="BJ60" s="32">
        <v>0.30709051574193552</v>
      </c>
      <c r="BK60" s="33">
        <f t="shared" si="2"/>
        <v>137.13</v>
      </c>
    </row>
    <row r="61" spans="1:63">
      <c r="A61" s="30"/>
      <c r="B61" s="31" t="s">
        <v>65</v>
      </c>
      <c r="C61" s="32">
        <v>0</v>
      </c>
      <c r="D61" s="32">
        <v>1.3371665806451614</v>
      </c>
      <c r="E61" s="32">
        <v>0</v>
      </c>
      <c r="F61" s="32">
        <v>0</v>
      </c>
      <c r="G61" s="32">
        <v>0</v>
      </c>
      <c r="H61" s="32">
        <v>10.603487097290317</v>
      </c>
      <c r="I61" s="32">
        <v>26.486184193548386</v>
      </c>
      <c r="J61" s="32">
        <v>0</v>
      </c>
      <c r="K61" s="32">
        <v>0</v>
      </c>
      <c r="L61" s="32">
        <v>10.140458127999999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2.1172238124516132</v>
      </c>
      <c r="S61" s="32">
        <v>8.2287174193548408E-3</v>
      </c>
      <c r="T61" s="32">
        <v>0</v>
      </c>
      <c r="U61" s="32">
        <v>0</v>
      </c>
      <c r="V61" s="32">
        <v>0.56204482690322566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0.15217176112903225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7.7267199483870966E-2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23.116192711548393</v>
      </c>
      <c r="AW61" s="32">
        <v>3.6218897008709674</v>
      </c>
      <c r="AX61" s="32">
        <v>0</v>
      </c>
      <c r="AY61" s="32">
        <v>0</v>
      </c>
      <c r="AZ61" s="32">
        <v>16.760351343677421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15.613953590741936</v>
      </c>
      <c r="BG61" s="32">
        <v>0.52401957096774199</v>
      </c>
      <c r="BH61" s="32">
        <v>0</v>
      </c>
      <c r="BI61" s="32">
        <v>0</v>
      </c>
      <c r="BJ61" s="32">
        <v>1.8393607653225807</v>
      </c>
      <c r="BK61" s="33">
        <f t="shared" si="2"/>
        <v>112.96</v>
      </c>
    </row>
    <row r="62" spans="1:63">
      <c r="A62" s="30"/>
      <c r="B62" s="31" t="s">
        <v>66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0.94241965016129048</v>
      </c>
      <c r="I62" s="32">
        <v>11.448168608870967</v>
      </c>
      <c r="J62" s="32">
        <v>0</v>
      </c>
      <c r="K62" s="32">
        <v>0</v>
      </c>
      <c r="L62" s="32">
        <v>5.1766532258064518E-2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0.92343051941935494</v>
      </c>
      <c r="S62" s="32">
        <v>0</v>
      </c>
      <c r="T62" s="32">
        <v>3.1059919354838712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2.0427668416129041</v>
      </c>
      <c r="AW62" s="32">
        <v>5.9482785483870968</v>
      </c>
      <c r="AX62" s="32">
        <v>0</v>
      </c>
      <c r="AY62" s="32">
        <v>0</v>
      </c>
      <c r="AZ62" s="32">
        <v>5.8939220181935488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0.38325534561290325</v>
      </c>
      <c r="BG62" s="32">
        <v>0</v>
      </c>
      <c r="BH62" s="32">
        <v>0</v>
      </c>
      <c r="BI62" s="32">
        <v>0</v>
      </c>
      <c r="BJ62" s="32">
        <v>0</v>
      </c>
      <c r="BK62" s="33">
        <f t="shared" si="2"/>
        <v>30.74</v>
      </c>
    </row>
    <row r="63" spans="1:63">
      <c r="A63" s="30"/>
      <c r="B63" s="31" t="s">
        <v>67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2.0000971498387097</v>
      </c>
      <c r="I63" s="32">
        <v>0</v>
      </c>
      <c r="J63" s="32">
        <v>0</v>
      </c>
      <c r="K63" s="32">
        <v>0</v>
      </c>
      <c r="L63" s="32">
        <v>0.46451605258064516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207.10833687829032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4.6400810435483946</v>
      </c>
      <c r="AW63" s="32">
        <v>0</v>
      </c>
      <c r="AX63" s="32">
        <v>0</v>
      </c>
      <c r="AY63" s="32">
        <v>0</v>
      </c>
      <c r="AZ63" s="32">
        <v>0.21699564193548387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0.5699732338064516</v>
      </c>
      <c r="BG63" s="32">
        <v>0</v>
      </c>
      <c r="BH63" s="32">
        <v>0</v>
      </c>
      <c r="BI63" s="32">
        <v>0</v>
      </c>
      <c r="BJ63" s="32">
        <v>0</v>
      </c>
      <c r="BK63" s="33">
        <f t="shared" si="2"/>
        <v>215</v>
      </c>
    </row>
    <row r="64" spans="1:63">
      <c r="A64" s="30"/>
      <c r="B64" s="31" t="s">
        <v>68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2.1819558019677419</v>
      </c>
      <c r="I64" s="32">
        <v>10.360462709677419</v>
      </c>
      <c r="J64" s="32">
        <v>0</v>
      </c>
      <c r="K64" s="32">
        <v>0</v>
      </c>
      <c r="L64" s="32">
        <v>0.79388014377419369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0.83484221403225811</v>
      </c>
      <c r="S64" s="32">
        <v>0</v>
      </c>
      <c r="T64" s="32">
        <v>0</v>
      </c>
      <c r="U64" s="32">
        <v>0</v>
      </c>
      <c r="V64" s="32">
        <v>0.38850711322580644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1.4593565612903229E-2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13.29311087493549</v>
      </c>
      <c r="AW64" s="32">
        <v>2.9721772580645163</v>
      </c>
      <c r="AX64" s="32">
        <v>0</v>
      </c>
      <c r="AY64" s="32">
        <v>0</v>
      </c>
      <c r="AZ64" s="32">
        <v>2.6267234822903225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8.9768509723548373</v>
      </c>
      <c r="BG64" s="32">
        <v>2.7166338203225808</v>
      </c>
      <c r="BH64" s="32">
        <v>0</v>
      </c>
      <c r="BI64" s="32">
        <v>0</v>
      </c>
      <c r="BJ64" s="32">
        <v>0.47026204374193553</v>
      </c>
      <c r="BK64" s="33">
        <f t="shared" si="2"/>
        <v>45.63</v>
      </c>
    </row>
    <row r="65" spans="1:63">
      <c r="A65" s="30"/>
      <c r="B65" s="31" t="s">
        <v>69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1.3129759718064515</v>
      </c>
      <c r="I65" s="32">
        <v>10.365379129032258</v>
      </c>
      <c r="J65" s="32">
        <v>0</v>
      </c>
      <c r="K65" s="32">
        <v>0</v>
      </c>
      <c r="L65" s="32">
        <v>1.2010604032258065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1.1039803300322582</v>
      </c>
      <c r="S65" s="32">
        <v>7.697063709677419</v>
      </c>
      <c r="T65" s="32">
        <v>0</v>
      </c>
      <c r="U65" s="32">
        <v>0</v>
      </c>
      <c r="V65" s="32">
        <v>0.20729935619354833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8.2046477419354842E-3</v>
      </c>
      <c r="AC65" s="32">
        <v>0</v>
      </c>
      <c r="AD65" s="32">
        <v>0</v>
      </c>
      <c r="AE65" s="32">
        <v>0</v>
      </c>
      <c r="AF65" s="32">
        <v>3.0767429032258067E-2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8.4420915290322611</v>
      </c>
      <c r="AW65" s="32">
        <v>3.9176680177741936</v>
      </c>
      <c r="AX65" s="32">
        <v>0</v>
      </c>
      <c r="AY65" s="32">
        <v>0</v>
      </c>
      <c r="AZ65" s="32">
        <v>8.4627136388387108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7.4013940421612912</v>
      </c>
      <c r="BG65" s="32">
        <v>1.6409295483870967</v>
      </c>
      <c r="BH65" s="32">
        <v>0</v>
      </c>
      <c r="BI65" s="32">
        <v>0</v>
      </c>
      <c r="BJ65" s="32">
        <v>1.798472247064516</v>
      </c>
      <c r="BK65" s="33">
        <f t="shared" si="2"/>
        <v>53.590000000000011</v>
      </c>
    </row>
    <row r="66" spans="1:63">
      <c r="A66" s="30"/>
      <c r="B66" s="31" t="s">
        <v>70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1.1325617229677418</v>
      </c>
      <c r="I66" s="32">
        <v>6.3668387096774195</v>
      </c>
      <c r="J66" s="32">
        <v>0</v>
      </c>
      <c r="K66" s="32">
        <v>0</v>
      </c>
      <c r="L66" s="32">
        <v>2.0690629293225808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0.50352158467741936</v>
      </c>
      <c r="S66" s="32">
        <v>0</v>
      </c>
      <c r="T66" s="32">
        <v>0</v>
      </c>
      <c r="U66" s="32">
        <v>0</v>
      </c>
      <c r="V66" s="32">
        <v>3.2786247870967754E-2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9.8529633963548395</v>
      </c>
      <c r="AW66" s="32">
        <v>0.5090790322580645</v>
      </c>
      <c r="AX66" s="32">
        <v>0</v>
      </c>
      <c r="AY66" s="32">
        <v>0</v>
      </c>
      <c r="AZ66" s="32">
        <v>1.4786903162258063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7.1132715086451608</v>
      </c>
      <c r="BG66" s="32">
        <v>1.0487028064516128</v>
      </c>
      <c r="BH66" s="32">
        <v>0</v>
      </c>
      <c r="BI66" s="32">
        <v>0</v>
      </c>
      <c r="BJ66" s="32">
        <v>2.2525217455483872</v>
      </c>
      <c r="BK66" s="33">
        <f t="shared" si="2"/>
        <v>32.36</v>
      </c>
    </row>
    <row r="67" spans="1:63">
      <c r="A67" s="30"/>
      <c r="B67" s="31" t="s">
        <v>71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1.446932632451613</v>
      </c>
      <c r="I67" s="32">
        <v>5.1602461354838711</v>
      </c>
      <c r="J67" s="32">
        <v>0</v>
      </c>
      <c r="K67" s="32">
        <v>0</v>
      </c>
      <c r="L67" s="32">
        <v>0.86211585883870967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0.49869593441935478</v>
      </c>
      <c r="S67" s="32">
        <v>0</v>
      </c>
      <c r="T67" s="32">
        <v>2.0196658064516129</v>
      </c>
      <c r="U67" s="32">
        <v>0</v>
      </c>
      <c r="V67" s="32">
        <v>7.3171482290322568E-2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2.0188406451612902E-2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2.9198023784516152</v>
      </c>
      <c r="AW67" s="32">
        <v>1.5141304838709679</v>
      </c>
      <c r="AX67" s="32">
        <v>0</v>
      </c>
      <c r="AY67" s="32">
        <v>0</v>
      </c>
      <c r="AZ67" s="32">
        <v>5.6657374753548391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7.2449575048064503</v>
      </c>
      <c r="BG67" s="32">
        <v>1.4131884516129034</v>
      </c>
      <c r="BH67" s="32">
        <v>0</v>
      </c>
      <c r="BI67" s="32">
        <v>0</v>
      </c>
      <c r="BJ67" s="32">
        <v>0.78116744951612926</v>
      </c>
      <c r="BK67" s="33">
        <f t="shared" si="2"/>
        <v>29.62</v>
      </c>
    </row>
    <row r="68" spans="1:63">
      <c r="A68" s="30"/>
      <c r="B68" s="31" t="s">
        <v>72</v>
      </c>
      <c r="C68" s="32">
        <v>0</v>
      </c>
      <c r="D68" s="32">
        <v>5.0384080645161298</v>
      </c>
      <c r="E68" s="32">
        <v>0</v>
      </c>
      <c r="F68" s="32">
        <v>0</v>
      </c>
      <c r="G68" s="32">
        <v>0</v>
      </c>
      <c r="H68" s="32">
        <v>0.92129518058064575</v>
      </c>
      <c r="I68" s="32">
        <v>5.0384080645161298</v>
      </c>
      <c r="J68" s="32">
        <v>0</v>
      </c>
      <c r="K68" s="32">
        <v>0</v>
      </c>
      <c r="L68" s="32">
        <v>1.3150280317741936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0.62558858825806452</v>
      </c>
      <c r="S68" s="32">
        <v>0</v>
      </c>
      <c r="T68" s="32">
        <v>1.0076816129032258</v>
      </c>
      <c r="U68" s="32">
        <v>0</v>
      </c>
      <c r="V68" s="32">
        <v>0.25192040322580644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3.0222396774193545E-2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2.8111731426128941</v>
      </c>
      <c r="AW68" s="32">
        <v>0</v>
      </c>
      <c r="AX68" s="32">
        <v>0</v>
      </c>
      <c r="AY68" s="32">
        <v>0</v>
      </c>
      <c r="AZ68" s="32">
        <v>1.7351134869677418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3.5951632071612902</v>
      </c>
      <c r="BG68" s="32">
        <v>1.5111198387096776</v>
      </c>
      <c r="BH68" s="32">
        <v>0</v>
      </c>
      <c r="BI68" s="32">
        <v>0</v>
      </c>
      <c r="BJ68" s="32">
        <v>0.32887798200000001</v>
      </c>
      <c r="BK68" s="33">
        <f t="shared" si="2"/>
        <v>24.209999999999997</v>
      </c>
    </row>
    <row r="69" spans="1:63">
      <c r="A69" s="30"/>
      <c r="B69" s="31" t="s">
        <v>73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1.2779710168064515</v>
      </c>
      <c r="I69" s="32">
        <v>4.9924891161290317</v>
      </c>
      <c r="J69" s="32">
        <v>0</v>
      </c>
      <c r="K69" s="32">
        <v>0</v>
      </c>
      <c r="L69" s="32">
        <v>1.096607518516129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2.298214127516129</v>
      </c>
      <c r="S69" s="32">
        <v>0</v>
      </c>
      <c r="T69" s="32">
        <v>0</v>
      </c>
      <c r="U69" s="32">
        <v>0</v>
      </c>
      <c r="V69" s="32">
        <v>0.25462603870967743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4.5463774193548391E-2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3.6667994812580638</v>
      </c>
      <c r="AW69" s="32">
        <v>2.7278264516129029</v>
      </c>
      <c r="AX69" s="32">
        <v>0</v>
      </c>
      <c r="AY69" s="32">
        <v>0</v>
      </c>
      <c r="AZ69" s="32">
        <v>0.95248516406451611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2.650006271806451</v>
      </c>
      <c r="BG69" s="32">
        <v>0.79101288312903228</v>
      </c>
      <c r="BH69" s="32">
        <v>0</v>
      </c>
      <c r="BI69" s="32">
        <v>0</v>
      </c>
      <c r="BJ69" s="32">
        <v>0.28649815625806446</v>
      </c>
      <c r="BK69" s="33">
        <f t="shared" si="2"/>
        <v>21.04</v>
      </c>
    </row>
    <row r="70" spans="1:63">
      <c r="A70" s="30"/>
      <c r="B70" s="31" t="s">
        <v>74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0.15850207093548388</v>
      </c>
      <c r="I70" s="32">
        <v>2.0379764295806453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2.4344019645161287E-2</v>
      </c>
      <c r="S70" s="32">
        <v>0</v>
      </c>
      <c r="T70" s="32">
        <v>0</v>
      </c>
      <c r="U70" s="32">
        <v>0</v>
      </c>
      <c r="V70" s="32">
        <v>2.6640741935483861E-5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0.1122581764516129</v>
      </c>
      <c r="AC70" s="32">
        <v>0</v>
      </c>
      <c r="AD70" s="32">
        <v>0</v>
      </c>
      <c r="AE70" s="32">
        <v>0</v>
      </c>
      <c r="AF70" s="32">
        <v>0.18983873122580647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1.0378403338387086</v>
      </c>
      <c r="AW70" s="32">
        <v>0.70375512477419344</v>
      </c>
      <c r="AX70" s="32">
        <v>0</v>
      </c>
      <c r="AY70" s="32">
        <v>0</v>
      </c>
      <c r="AZ70" s="32">
        <v>2.2759019511290326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1.0676364215161291</v>
      </c>
      <c r="BG70" s="32">
        <v>0.34939291916129039</v>
      </c>
      <c r="BH70" s="32">
        <v>0</v>
      </c>
      <c r="BI70" s="32">
        <v>0</v>
      </c>
      <c r="BJ70" s="32">
        <v>0.37252718100000004</v>
      </c>
      <c r="BK70" s="33">
        <f t="shared" si="2"/>
        <v>8.33</v>
      </c>
    </row>
    <row r="71" spans="1:63">
      <c r="A71" s="30"/>
      <c r="B71" s="31" t="s">
        <v>75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0.26354458667741926</v>
      </c>
      <c r="I71" s="32">
        <v>0</v>
      </c>
      <c r="J71" s="32">
        <v>0</v>
      </c>
      <c r="K71" s="32">
        <v>0</v>
      </c>
      <c r="L71" s="32">
        <v>0.216642588516129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0.23821343935483874</v>
      </c>
      <c r="S71" s="32">
        <v>0</v>
      </c>
      <c r="T71" s="32">
        <v>0</v>
      </c>
      <c r="U71" s="32">
        <v>0</v>
      </c>
      <c r="V71" s="32">
        <v>8.1058841967741935E-2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0.11724501758064518</v>
      </c>
      <c r="AC71" s="32">
        <v>0.51730492664516137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0.78666105551613086</v>
      </c>
      <c r="AW71" s="32">
        <v>0.2695913937741935</v>
      </c>
      <c r="AX71" s="32">
        <v>0</v>
      </c>
      <c r="AY71" s="32">
        <v>0</v>
      </c>
      <c r="AZ71" s="32">
        <v>0.99345995429032263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0.90889063951612892</v>
      </c>
      <c r="BG71" s="32">
        <v>1.7364973419354838E-2</v>
      </c>
      <c r="BH71" s="32">
        <v>0</v>
      </c>
      <c r="BI71" s="32">
        <v>0</v>
      </c>
      <c r="BJ71" s="32">
        <v>0.25002258274193551</v>
      </c>
      <c r="BK71" s="33">
        <f t="shared" si="2"/>
        <v>4.660000000000001</v>
      </c>
    </row>
    <row r="72" spans="1:63">
      <c r="A72" s="30"/>
      <c r="B72" s="31" t="s">
        <v>76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0.23392287638709677</v>
      </c>
      <c r="I72" s="32">
        <v>7.5001781870967746E-2</v>
      </c>
      <c r="J72" s="32">
        <v>0</v>
      </c>
      <c r="K72" s="32">
        <v>0</v>
      </c>
      <c r="L72" s="32">
        <v>1.384052155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0.24475613367741933</v>
      </c>
      <c r="S72" s="32">
        <v>0.14625179522580645</v>
      </c>
      <c r="T72" s="32">
        <v>0</v>
      </c>
      <c r="U72" s="32">
        <v>0</v>
      </c>
      <c r="V72" s="32">
        <v>6.2390438415806457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2.2934910741935488E-2</v>
      </c>
      <c r="AC72" s="32">
        <v>0</v>
      </c>
      <c r="AD72" s="32">
        <v>0</v>
      </c>
      <c r="AE72" s="32">
        <v>0</v>
      </c>
      <c r="AF72" s="32">
        <v>8.216367312903225E-2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1.0211474612903225E-2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5.339269439870967</v>
      </c>
      <c r="AW72" s="32">
        <v>2.4032373206774196</v>
      </c>
      <c r="AX72" s="32">
        <v>0</v>
      </c>
      <c r="AY72" s="32">
        <v>0</v>
      </c>
      <c r="AZ72" s="32">
        <v>6.662159660483872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2.6188862897741934</v>
      </c>
      <c r="BG72" s="32">
        <v>0.42958895632258054</v>
      </c>
      <c r="BH72" s="32">
        <v>0</v>
      </c>
      <c r="BI72" s="32">
        <v>0</v>
      </c>
      <c r="BJ72" s="32">
        <v>3.138519690645162</v>
      </c>
      <c r="BK72" s="33">
        <f t="shared" si="2"/>
        <v>29.03</v>
      </c>
    </row>
    <row r="73" spans="1:63">
      <c r="A73" s="30"/>
      <c r="B73" s="31" t="s">
        <v>77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0.19213066032258061</v>
      </c>
      <c r="I73" s="32">
        <v>2.7704899854516127</v>
      </c>
      <c r="J73" s="32">
        <v>0</v>
      </c>
      <c r="K73" s="32">
        <v>0</v>
      </c>
      <c r="L73" s="32">
        <v>8.7653123548387113E-3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7.5818139580645164E-2</v>
      </c>
      <c r="S73" s="32">
        <v>0</v>
      </c>
      <c r="T73" s="32">
        <v>0</v>
      </c>
      <c r="U73" s="32">
        <v>0</v>
      </c>
      <c r="V73" s="32">
        <v>0.10621086096774195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2.0918258967741934E-2</v>
      </c>
      <c r="AC73" s="32">
        <v>0</v>
      </c>
      <c r="AD73" s="32">
        <v>0</v>
      </c>
      <c r="AE73" s="32">
        <v>0</v>
      </c>
      <c r="AF73" s="32">
        <v>7.5752597806451619E-2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1.7465480742903245</v>
      </c>
      <c r="AW73" s="32">
        <v>0</v>
      </c>
      <c r="AX73" s="32">
        <v>0</v>
      </c>
      <c r="AY73" s="32">
        <v>0</v>
      </c>
      <c r="AZ73" s="32">
        <v>5.2313394150322576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0.89088270303225769</v>
      </c>
      <c r="BG73" s="32">
        <v>1.6984518354838708E-2</v>
      </c>
      <c r="BH73" s="32">
        <v>0</v>
      </c>
      <c r="BI73" s="32">
        <v>0</v>
      </c>
      <c r="BJ73" s="32">
        <v>0.38415947383870974</v>
      </c>
      <c r="BK73" s="33">
        <f t="shared" si="2"/>
        <v>11.520000000000001</v>
      </c>
    </row>
    <row r="74" spans="1:63">
      <c r="A74" s="30"/>
      <c r="B74" s="31" t="s">
        <v>78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0.1756542949677419</v>
      </c>
      <c r="I74" s="32">
        <v>3.3174294164838667</v>
      </c>
      <c r="J74" s="32">
        <v>0</v>
      </c>
      <c r="K74" s="32">
        <v>0</v>
      </c>
      <c r="L74" s="32">
        <v>0.2586066158387097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0.1883475063870968</v>
      </c>
      <c r="S74" s="32">
        <v>0.54425785380645153</v>
      </c>
      <c r="T74" s="32">
        <v>1.71342221674194</v>
      </c>
      <c r="U74" s="32">
        <v>0</v>
      </c>
      <c r="V74" s="32">
        <v>0.9998674324516128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6.2054052258064513E-2</v>
      </c>
      <c r="AC74" s="32">
        <v>0</v>
      </c>
      <c r="AD74" s="32">
        <v>0</v>
      </c>
      <c r="AE74" s="32">
        <v>0</v>
      </c>
      <c r="AF74" s="32">
        <v>0.41078068041935478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1.1632890905161291</v>
      </c>
      <c r="AW74" s="32">
        <v>0.33863541038709682</v>
      </c>
      <c r="AX74" s="32">
        <v>2.1739154696451615</v>
      </c>
      <c r="AY74" s="32">
        <v>0</v>
      </c>
      <c r="AZ74" s="32">
        <v>1.2918693989677399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1.1075336276451599</v>
      </c>
      <c r="BG74" s="32">
        <v>1.6296111339677424</v>
      </c>
      <c r="BH74" s="32">
        <v>1.705122197580645</v>
      </c>
      <c r="BI74" s="32">
        <v>0</v>
      </c>
      <c r="BJ74" s="32">
        <v>1.8496036019354838</v>
      </c>
      <c r="BK74" s="33">
        <f t="shared" si="2"/>
        <v>18.93</v>
      </c>
    </row>
    <row r="75" spans="1:63">
      <c r="A75" s="30"/>
      <c r="B75" s="31" t="s">
        <v>79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1.2085906290322577E-2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9.0711999032258069E-3</v>
      </c>
      <c r="S75" s="32">
        <v>0</v>
      </c>
      <c r="T75" s="32">
        <v>0.39870657309677415</v>
      </c>
      <c r="U75" s="32">
        <v>0</v>
      </c>
      <c r="V75" s="32">
        <v>0.17501071877419358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5.1015741806451596E-2</v>
      </c>
      <c r="AC75" s="32">
        <v>0</v>
      </c>
      <c r="AD75" s="32">
        <v>0</v>
      </c>
      <c r="AE75" s="32">
        <v>0</v>
      </c>
      <c r="AF75" s="32">
        <v>8.3284949193548383E-2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3.1653955855161309</v>
      </c>
      <c r="AW75" s="32">
        <v>3.1444856764838702</v>
      </c>
      <c r="AX75" s="32">
        <v>0</v>
      </c>
      <c r="AY75" s="32">
        <v>0</v>
      </c>
      <c r="AZ75" s="32">
        <v>3.6499016504516129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0.90233018135483878</v>
      </c>
      <c r="BG75" s="32">
        <v>0</v>
      </c>
      <c r="BH75" s="32">
        <v>0</v>
      </c>
      <c r="BI75" s="32">
        <v>0</v>
      </c>
      <c r="BJ75" s="32">
        <v>0.20871181712903225</v>
      </c>
      <c r="BK75" s="33">
        <f t="shared" si="2"/>
        <v>11.8</v>
      </c>
    </row>
    <row r="76" spans="1:63">
      <c r="A76" s="30"/>
      <c r="B76" s="31" t="s">
        <v>80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6.811286335483871E-2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3.9906495838709685E-2</v>
      </c>
      <c r="S76" s="32">
        <v>0</v>
      </c>
      <c r="T76" s="32">
        <v>0</v>
      </c>
      <c r="U76" s="32">
        <v>0</v>
      </c>
      <c r="V76" s="32">
        <v>0.10329483658064517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7.2746092774193527E-2</v>
      </c>
      <c r="AC76" s="32">
        <v>0</v>
      </c>
      <c r="AD76" s="32">
        <v>0</v>
      </c>
      <c r="AE76" s="32">
        <v>0</v>
      </c>
      <c r="AF76" s="32">
        <v>0.68099019877419364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1.0430957402580658</v>
      </c>
      <c r="AW76" s="32">
        <v>0.68460407370967702</v>
      </c>
      <c r="AX76" s="32">
        <v>0</v>
      </c>
      <c r="AY76" s="32">
        <v>0</v>
      </c>
      <c r="AZ76" s="32">
        <v>1.2615585905483899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1.19300087477419</v>
      </c>
      <c r="BG76" s="32">
        <v>0.13862805683870966</v>
      </c>
      <c r="BH76" s="32">
        <v>0</v>
      </c>
      <c r="BI76" s="32">
        <v>0</v>
      </c>
      <c r="BJ76" s="32">
        <v>0.49406217654838724</v>
      </c>
      <c r="BK76" s="33">
        <f t="shared" si="2"/>
        <v>5.7799999999999994</v>
      </c>
    </row>
    <row r="77" spans="1:63">
      <c r="A77" s="30"/>
      <c r="B77" s="31" t="s">
        <v>81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3.1174757419354833E-3</v>
      </c>
      <c r="I77" s="32">
        <v>0</v>
      </c>
      <c r="J77" s="32">
        <v>0</v>
      </c>
      <c r="K77" s="32">
        <v>0</v>
      </c>
      <c r="L77" s="32">
        <v>6.7843234838709673E-2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8.7206909354838706E-3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2.6091975419354842E-2</v>
      </c>
      <c r="AC77" s="32">
        <v>0</v>
      </c>
      <c r="AD77" s="32">
        <v>0</v>
      </c>
      <c r="AE77" s="32">
        <v>0</v>
      </c>
      <c r="AF77" s="32">
        <v>7.8552449612903238E-2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0.42749859754838704</v>
      </c>
      <c r="AW77" s="32">
        <v>0</v>
      </c>
      <c r="AX77" s="32">
        <v>0</v>
      </c>
      <c r="AY77" s="32">
        <v>0</v>
      </c>
      <c r="AZ77" s="32">
        <v>7.7412038258064517E-2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0.18076353764516126</v>
      </c>
      <c r="BG77" s="32">
        <v>0</v>
      </c>
      <c r="BH77" s="32">
        <v>0</v>
      </c>
      <c r="BI77" s="32">
        <v>0</v>
      </c>
      <c r="BJ77" s="32">
        <v>0</v>
      </c>
      <c r="BK77" s="33">
        <f t="shared" si="2"/>
        <v>0.87</v>
      </c>
    </row>
    <row r="78" spans="1:63">
      <c r="A78" s="30"/>
      <c r="B78" s="31" t="s">
        <v>82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0.13160146167741935</v>
      </c>
      <c r="I78" s="32">
        <v>0</v>
      </c>
      <c r="J78" s="32">
        <v>0</v>
      </c>
      <c r="K78" s="32">
        <v>0</v>
      </c>
      <c r="L78" s="32">
        <v>8.1626070451612909E-2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2.8434395032258065E-2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1.0023357290322582E-2</v>
      </c>
      <c r="AC78" s="32">
        <v>0</v>
      </c>
      <c r="AD78" s="32">
        <v>0</v>
      </c>
      <c r="AE78" s="32">
        <v>0</v>
      </c>
      <c r="AF78" s="32">
        <v>0.53267000290322586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3.6711816774193549E-3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0.75568972654838706</v>
      </c>
      <c r="AW78" s="32">
        <v>0.45331685858064519</v>
      </c>
      <c r="AX78" s="32">
        <v>0</v>
      </c>
      <c r="AY78" s="32">
        <v>0</v>
      </c>
      <c r="AZ78" s="32">
        <v>0.36304487880645159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1.1446474349354838</v>
      </c>
      <c r="BG78" s="32">
        <v>0</v>
      </c>
      <c r="BH78" s="32">
        <v>0</v>
      </c>
      <c r="BI78" s="32">
        <v>0</v>
      </c>
      <c r="BJ78" s="32">
        <v>0.31527463209677437</v>
      </c>
      <c r="BK78" s="33">
        <f t="shared" si="2"/>
        <v>3.8200000000000003</v>
      </c>
    </row>
    <row r="79" spans="1:63">
      <c r="A79" s="30"/>
      <c r="B79" s="31" t="s">
        <v>83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3.6855148064516121E-3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0.19374635996774195</v>
      </c>
      <c r="AW79" s="32">
        <v>0</v>
      </c>
      <c r="AX79" s="32">
        <v>0</v>
      </c>
      <c r="AY79" s="32">
        <v>0</v>
      </c>
      <c r="AZ79" s="32">
        <v>0.17668014770967738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0.13798139012903224</v>
      </c>
      <c r="BG79" s="32">
        <v>0.27365714806451619</v>
      </c>
      <c r="BH79" s="32">
        <v>0</v>
      </c>
      <c r="BI79" s="32">
        <v>0</v>
      </c>
      <c r="BJ79" s="32">
        <v>4.4249439322580644E-2</v>
      </c>
      <c r="BK79" s="33">
        <f t="shared" si="2"/>
        <v>0.83</v>
      </c>
    </row>
    <row r="80" spans="1:63">
      <c r="A80" s="30"/>
      <c r="B80" s="31" t="s">
        <v>84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0.16525423251612903</v>
      </c>
      <c r="I80" s="32">
        <v>0</v>
      </c>
      <c r="J80" s="32">
        <v>0</v>
      </c>
      <c r="K80" s="32">
        <v>0</v>
      </c>
      <c r="L80" s="32">
        <v>0.52194460045161284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0.10567460506451613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4.2223588161290307E-2</v>
      </c>
      <c r="AC80" s="32">
        <v>0</v>
      </c>
      <c r="AD80" s="32">
        <v>0</v>
      </c>
      <c r="AE80" s="32">
        <v>0</v>
      </c>
      <c r="AF80" s="32">
        <v>0.22670986829032255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2.9777001935483867E-3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1.0210980455806447</v>
      </c>
      <c r="AW80" s="32">
        <v>1.9979777899032247</v>
      </c>
      <c r="AX80" s="32">
        <v>0</v>
      </c>
      <c r="AY80" s="32">
        <v>0</v>
      </c>
      <c r="AZ80" s="32">
        <v>2.3405829394838715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0.798492066967742</v>
      </c>
      <c r="BG80" s="32">
        <v>0</v>
      </c>
      <c r="BH80" s="32">
        <v>0</v>
      </c>
      <c r="BI80" s="32">
        <v>0</v>
      </c>
      <c r="BJ80" s="32">
        <v>0.83706456338709678</v>
      </c>
      <c r="BK80" s="33">
        <f t="shared" si="2"/>
        <v>8.0599999999999987</v>
      </c>
    </row>
    <row r="81" spans="1:63">
      <c r="A81" s="30"/>
      <c r="B81" s="31" t="s">
        <v>85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0.81645173890322575</v>
      </c>
      <c r="I81" s="32">
        <v>1.9179350163870972</v>
      </c>
      <c r="J81" s="32">
        <v>0</v>
      </c>
      <c r="K81" s="32">
        <v>0</v>
      </c>
      <c r="L81" s="32">
        <v>0.29826074770967737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0.1320873302903226</v>
      </c>
      <c r="S81" s="32">
        <v>0</v>
      </c>
      <c r="T81" s="32">
        <v>0</v>
      </c>
      <c r="U81" s="32">
        <v>0</v>
      </c>
      <c r="V81" s="32">
        <v>7.1168409645161315E-2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0.1065865314516129</v>
      </c>
      <c r="AC81" s="32">
        <v>0</v>
      </c>
      <c r="AD81" s="32">
        <v>0</v>
      </c>
      <c r="AE81" s="32">
        <v>0</v>
      </c>
      <c r="AF81" s="32">
        <v>5.897407383870968E-2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1.3925162843870955</v>
      </c>
      <c r="AW81" s="32">
        <v>0.59984216019354841</v>
      </c>
      <c r="AX81" s="32">
        <v>0</v>
      </c>
      <c r="AY81" s="32">
        <v>0</v>
      </c>
      <c r="AZ81" s="32">
        <v>0.85146549777419356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0.97739655545161297</v>
      </c>
      <c r="BG81" s="32">
        <v>0</v>
      </c>
      <c r="BH81" s="32">
        <v>0</v>
      </c>
      <c r="BI81" s="32">
        <v>0</v>
      </c>
      <c r="BJ81" s="32">
        <v>0.77731565396774183</v>
      </c>
      <c r="BK81" s="33">
        <f t="shared" si="2"/>
        <v>8</v>
      </c>
    </row>
    <row r="82" spans="1:63">
      <c r="A82" s="30"/>
      <c r="B82" s="31" t="s">
        <v>86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0.97538813683870951</v>
      </c>
      <c r="I82" s="32">
        <v>6.7006201218709673</v>
      </c>
      <c r="J82" s="32">
        <v>0</v>
      </c>
      <c r="K82" s="32">
        <v>0</v>
      </c>
      <c r="L82" s="32">
        <v>0.25327527203225808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0.37282522651612904</v>
      </c>
      <c r="S82" s="32">
        <v>0.77472330758064534</v>
      </c>
      <c r="T82" s="32">
        <v>1.086083431516129</v>
      </c>
      <c r="U82" s="32">
        <v>0</v>
      </c>
      <c r="V82" s="32">
        <v>0.15910660090322581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4.9232653612903229E-2</v>
      </c>
      <c r="AC82" s="32">
        <v>0.31143291309677423</v>
      </c>
      <c r="AD82" s="32">
        <v>0</v>
      </c>
      <c r="AE82" s="32">
        <v>0</v>
      </c>
      <c r="AF82" s="32">
        <v>0.41770703045161289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1.5690427450322568</v>
      </c>
      <c r="AW82" s="32">
        <v>1.4910975580322579</v>
      </c>
      <c r="AX82" s="32">
        <v>0</v>
      </c>
      <c r="AY82" s="32">
        <v>0</v>
      </c>
      <c r="AZ82" s="32">
        <v>9.0022508341935481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1.6765011440322581</v>
      </c>
      <c r="BG82" s="32">
        <v>0</v>
      </c>
      <c r="BH82" s="32">
        <v>0</v>
      </c>
      <c r="BI82" s="32">
        <v>0</v>
      </c>
      <c r="BJ82" s="32">
        <v>4.0713024290322572E-2</v>
      </c>
      <c r="BK82" s="33">
        <f t="shared" si="2"/>
        <v>24.88</v>
      </c>
    </row>
    <row r="83" spans="1:63">
      <c r="A83" s="30"/>
      <c r="B83" s="31" t="s">
        <v>87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0.21439521496774194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5.8248408709677402E-3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1.0026929032258065E-2</v>
      </c>
      <c r="AC83" s="32">
        <v>0</v>
      </c>
      <c r="AD83" s="32">
        <v>0</v>
      </c>
      <c r="AE83" s="32">
        <v>0</v>
      </c>
      <c r="AF83" s="32">
        <v>0.29627164996774186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9.5301935483870972E-6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0.683302165225808</v>
      </c>
      <c r="AW83" s="32">
        <v>0.2587217366129031</v>
      </c>
      <c r="AX83" s="32">
        <v>0</v>
      </c>
      <c r="AY83" s="32">
        <v>0</v>
      </c>
      <c r="AZ83" s="32">
        <v>2.5996992614193544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0.78256527948387111</v>
      </c>
      <c r="BG83" s="32">
        <v>1.7682130935483865E-2</v>
      </c>
      <c r="BH83" s="32">
        <v>0</v>
      </c>
      <c r="BI83" s="32">
        <v>0</v>
      </c>
      <c r="BJ83" s="32">
        <v>0.14150126129032259</v>
      </c>
      <c r="BK83" s="33">
        <f t="shared" si="2"/>
        <v>5.01</v>
      </c>
    </row>
    <row r="84" spans="1:63">
      <c r="A84" s="30"/>
      <c r="B84" s="31" t="s">
        <v>88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0.30913397203225806</v>
      </c>
      <c r="I84" s="32">
        <v>40.329889112903231</v>
      </c>
      <c r="J84" s="32">
        <v>0</v>
      </c>
      <c r="K84" s="32">
        <v>0</v>
      </c>
      <c r="L84" s="32">
        <v>3.6844048231612896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0.11021354532258065</v>
      </c>
      <c r="S84" s="32">
        <v>0</v>
      </c>
      <c r="T84" s="32">
        <v>0</v>
      </c>
      <c r="U84" s="32">
        <v>0</v>
      </c>
      <c r="V84" s="32">
        <v>3.8716693548387104E-3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1.2841203225806451E-3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0.76266612174192427</v>
      </c>
      <c r="AW84" s="32">
        <v>22.947230164516128</v>
      </c>
      <c r="AX84" s="32">
        <v>0</v>
      </c>
      <c r="AY84" s="32">
        <v>0</v>
      </c>
      <c r="AZ84" s="32">
        <v>2.4327531099677424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0.75810920970967732</v>
      </c>
      <c r="BG84" s="32">
        <v>7.7047219354838719</v>
      </c>
      <c r="BH84" s="32">
        <v>0</v>
      </c>
      <c r="BI84" s="32">
        <v>0</v>
      </c>
      <c r="BJ84" s="32">
        <v>2.5722215483870971E-2</v>
      </c>
      <c r="BK84" s="33">
        <f t="shared" si="2"/>
        <v>79.069999999999993</v>
      </c>
    </row>
    <row r="85" spans="1:63">
      <c r="A85" s="30"/>
      <c r="B85" s="31" t="s">
        <v>89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1.7350832129032261E-2</v>
      </c>
      <c r="I85" s="32">
        <v>0.13503147580645161</v>
      </c>
      <c r="J85" s="32">
        <v>0</v>
      </c>
      <c r="K85" s="32">
        <v>0</v>
      </c>
      <c r="L85" s="32">
        <v>0.13188683190322581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8.5055397741935473E-3</v>
      </c>
      <c r="S85" s="32">
        <v>0</v>
      </c>
      <c r="T85" s="32">
        <v>0</v>
      </c>
      <c r="U85" s="32">
        <v>0</v>
      </c>
      <c r="V85" s="32">
        <v>2.6017638516129031E-2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1.2697548387096772E-4</v>
      </c>
      <c r="AC85" s="32">
        <v>0</v>
      </c>
      <c r="AD85" s="32">
        <v>0</v>
      </c>
      <c r="AE85" s="32">
        <v>0</v>
      </c>
      <c r="AF85" s="32">
        <v>3.6278709677419357E-3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7.634716032258064E-2</v>
      </c>
      <c r="AW85" s="32">
        <v>0.18139354838709679</v>
      </c>
      <c r="AX85" s="32">
        <v>0</v>
      </c>
      <c r="AY85" s="32">
        <v>0</v>
      </c>
      <c r="AZ85" s="32">
        <v>0.29400300083870956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9.2532658193548389E-2</v>
      </c>
      <c r="BG85" s="32">
        <v>0</v>
      </c>
      <c r="BH85" s="32">
        <v>1.8139354838709678E-3</v>
      </c>
      <c r="BI85" s="32">
        <v>0</v>
      </c>
      <c r="BJ85" s="32">
        <v>6.1362532193548383E-2</v>
      </c>
      <c r="BK85" s="33">
        <f t="shared" si="2"/>
        <v>1.03</v>
      </c>
    </row>
    <row r="86" spans="1:63">
      <c r="A86" s="30"/>
      <c r="B86" s="31" t="s">
        <v>90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4.4753699760322574</v>
      </c>
      <c r="I86" s="32">
        <v>8.8360587096774204</v>
      </c>
      <c r="J86" s="32">
        <v>0</v>
      </c>
      <c r="K86" s="32">
        <v>0</v>
      </c>
      <c r="L86" s="32">
        <v>1.3902600921290322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0.31773514825806454</v>
      </c>
      <c r="S86" s="32">
        <v>0</v>
      </c>
      <c r="T86" s="32">
        <v>0</v>
      </c>
      <c r="U86" s="32">
        <v>0</v>
      </c>
      <c r="V86" s="32">
        <v>0.26909815161290324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9.5431664516129028E-2</v>
      </c>
      <c r="AC86" s="32">
        <v>0</v>
      </c>
      <c r="AD86" s="32">
        <v>0</v>
      </c>
      <c r="AE86" s="32">
        <v>0</v>
      </c>
      <c r="AF86" s="32">
        <v>1.5905277419354838E-2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1.9881596774193547E-3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9.238611616774195</v>
      </c>
      <c r="AW86" s="32">
        <v>16.963452528064519</v>
      </c>
      <c r="AX86" s="32">
        <v>0</v>
      </c>
      <c r="AY86" s="32">
        <v>0</v>
      </c>
      <c r="AZ86" s="32">
        <v>3.5375850297741938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4.0942525309032263</v>
      </c>
      <c r="BG86" s="32">
        <v>0.37153121145161289</v>
      </c>
      <c r="BH86" s="32">
        <v>0</v>
      </c>
      <c r="BI86" s="32">
        <v>0</v>
      </c>
      <c r="BJ86" s="32">
        <v>0.61271990370967733</v>
      </c>
      <c r="BK86" s="33">
        <f t="shared" si="2"/>
        <v>50.22</v>
      </c>
    </row>
    <row r="87" spans="1:63">
      <c r="A87" s="30"/>
      <c r="B87" s="31" t="s">
        <v>91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1.4797370290645162</v>
      </c>
      <c r="I87" s="32">
        <v>74.705240322580707</v>
      </c>
      <c r="J87" s="32">
        <v>0</v>
      </c>
      <c r="K87" s="32">
        <v>0</v>
      </c>
      <c r="L87" s="32">
        <v>0.93640445403225803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0.12210279448387096</v>
      </c>
      <c r="S87" s="32">
        <v>0</v>
      </c>
      <c r="T87" s="32">
        <v>0</v>
      </c>
      <c r="U87" s="32">
        <v>0</v>
      </c>
      <c r="V87" s="32">
        <v>0.25901746774193551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7.359836061290323E-2</v>
      </c>
      <c r="AC87" s="32">
        <v>0</v>
      </c>
      <c r="AD87" s="32">
        <v>0</v>
      </c>
      <c r="AE87" s="32">
        <v>0</v>
      </c>
      <c r="AF87" s="32">
        <v>0.14494450645161289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16.791560287999999</v>
      </c>
      <c r="AW87" s="32">
        <v>8.9387606174516137</v>
      </c>
      <c r="AX87" s="32">
        <v>1.1149577419354839</v>
      </c>
      <c r="AY87" s="32">
        <v>0</v>
      </c>
      <c r="AZ87" s="32">
        <v>10.976747819677421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5.9738617906773417</v>
      </c>
      <c r="BG87" s="32">
        <v>1.1372568967741936</v>
      </c>
      <c r="BH87" s="32">
        <v>0</v>
      </c>
      <c r="BI87" s="32">
        <v>0</v>
      </c>
      <c r="BJ87" s="32">
        <v>3.5809910516129036E-2</v>
      </c>
      <c r="BK87" s="33">
        <f t="shared" si="2"/>
        <v>122.69</v>
      </c>
    </row>
    <row r="88" spans="1:63">
      <c r="A88" s="30"/>
      <c r="B88" s="31" t="s">
        <v>92</v>
      </c>
      <c r="C88" s="32">
        <v>0</v>
      </c>
      <c r="D88" s="32">
        <v>1.1405847483870968</v>
      </c>
      <c r="E88" s="32">
        <v>0</v>
      </c>
      <c r="F88" s="32">
        <v>0</v>
      </c>
      <c r="G88" s="32">
        <v>0</v>
      </c>
      <c r="H88" s="32">
        <v>2.152761254129032</v>
      </c>
      <c r="I88" s="32">
        <v>5.7605290322580647</v>
      </c>
      <c r="J88" s="32">
        <v>0</v>
      </c>
      <c r="K88" s="32">
        <v>0</v>
      </c>
      <c r="L88" s="32">
        <v>1.0518726012903226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0.57910525425806436</v>
      </c>
      <c r="S88" s="32">
        <v>0</v>
      </c>
      <c r="T88" s="32">
        <v>0</v>
      </c>
      <c r="U88" s="32">
        <v>0</v>
      </c>
      <c r="V88" s="32">
        <v>0.40334696151612892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3.4219209677419349E-3</v>
      </c>
      <c r="AC88" s="32">
        <v>0</v>
      </c>
      <c r="AD88" s="32">
        <v>0</v>
      </c>
      <c r="AE88" s="32">
        <v>0</v>
      </c>
      <c r="AF88" s="32">
        <v>5.3666122322580646E-2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5.703201612903226E-4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19.854424932612897</v>
      </c>
      <c r="AW88" s="32">
        <v>14.469966942064517</v>
      </c>
      <c r="AX88" s="32">
        <v>0</v>
      </c>
      <c r="AY88" s="32">
        <v>0</v>
      </c>
      <c r="AZ88" s="32">
        <v>10.953368399419356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4.2584614951290316</v>
      </c>
      <c r="BG88" s="32">
        <v>2.851600806451613</v>
      </c>
      <c r="BH88" s="32">
        <v>0</v>
      </c>
      <c r="BI88" s="32">
        <v>0</v>
      </c>
      <c r="BJ88" s="32">
        <v>1.126319209032258</v>
      </c>
      <c r="BK88" s="33">
        <f t="shared" si="2"/>
        <v>64.66</v>
      </c>
    </row>
    <row r="89" spans="1:63">
      <c r="A89" s="30"/>
      <c r="B89" s="31" t="s">
        <v>93</v>
      </c>
      <c r="C89" s="32">
        <v>0</v>
      </c>
      <c r="D89" s="32">
        <v>1.1185275483870969</v>
      </c>
      <c r="E89" s="32">
        <v>0</v>
      </c>
      <c r="F89" s="32">
        <v>0</v>
      </c>
      <c r="G89" s="32">
        <v>0</v>
      </c>
      <c r="H89" s="32">
        <v>1.9083968224838705</v>
      </c>
      <c r="I89" s="32">
        <v>5.8186029032258064</v>
      </c>
      <c r="J89" s="32">
        <v>0</v>
      </c>
      <c r="K89" s="32">
        <v>0</v>
      </c>
      <c r="L89" s="32">
        <v>1.7663898987419353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0.35539799699999985</v>
      </c>
      <c r="S89" s="32">
        <v>0</v>
      </c>
      <c r="T89" s="32">
        <v>0</v>
      </c>
      <c r="U89" s="32">
        <v>0</v>
      </c>
      <c r="V89" s="32">
        <v>0.25571121509677419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1.6778762903225806E-2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2.2371683870967742E-2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16.409121890870999</v>
      </c>
      <c r="AW89" s="32">
        <v>25.1245827023548</v>
      </c>
      <c r="AX89" s="32">
        <v>0</v>
      </c>
      <c r="AY89" s="32">
        <v>0</v>
      </c>
      <c r="AZ89" s="32">
        <v>8.48331407941936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7.3171295947096784</v>
      </c>
      <c r="BG89" s="32">
        <v>0</v>
      </c>
      <c r="BH89" s="32">
        <v>5.5929209677419357E-2</v>
      </c>
      <c r="BI89" s="32">
        <v>0</v>
      </c>
      <c r="BJ89" s="32">
        <v>3.5377456912580643</v>
      </c>
      <c r="BK89" s="33">
        <f t="shared" si="2"/>
        <v>72.19</v>
      </c>
    </row>
    <row r="90" spans="1:63">
      <c r="A90" s="30"/>
      <c r="B90" s="31" t="s">
        <v>94</v>
      </c>
      <c r="C90" s="32">
        <v>0</v>
      </c>
      <c r="D90" s="32">
        <v>0.55493985483870967</v>
      </c>
      <c r="E90" s="32">
        <v>0</v>
      </c>
      <c r="F90" s="32">
        <v>0</v>
      </c>
      <c r="G90" s="32">
        <v>0</v>
      </c>
      <c r="H90" s="32">
        <v>0.20933808132258064</v>
      </c>
      <c r="I90" s="32">
        <v>46.86158774193548</v>
      </c>
      <c r="J90" s="32">
        <v>0</v>
      </c>
      <c r="K90" s="32">
        <v>0</v>
      </c>
      <c r="L90" s="32">
        <v>0.25897193225806453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0.11309113241935484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1.16725289593548</v>
      </c>
      <c r="AW90" s="32">
        <v>12.652377755064517</v>
      </c>
      <c r="AX90" s="32">
        <v>0</v>
      </c>
      <c r="AY90" s="32">
        <v>0</v>
      </c>
      <c r="AZ90" s="32">
        <v>0.47041288016129035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1.382849145419355</v>
      </c>
      <c r="BG90" s="32">
        <v>0</v>
      </c>
      <c r="BH90" s="32">
        <v>0</v>
      </c>
      <c r="BI90" s="32">
        <v>0</v>
      </c>
      <c r="BJ90" s="32">
        <v>4.9178580645161292E-2</v>
      </c>
      <c r="BK90" s="33">
        <f t="shared" si="2"/>
        <v>63.72</v>
      </c>
    </row>
    <row r="91" spans="1:63">
      <c r="A91" s="30"/>
      <c r="B91" s="31" t="s">
        <v>95</v>
      </c>
      <c r="C91" s="32">
        <v>0</v>
      </c>
      <c r="D91" s="32">
        <v>1.5698949677419356</v>
      </c>
      <c r="E91" s="32">
        <v>0</v>
      </c>
      <c r="F91" s="32">
        <v>0</v>
      </c>
      <c r="G91" s="32">
        <v>0</v>
      </c>
      <c r="H91" s="32">
        <v>6.2621543345161284</v>
      </c>
      <c r="I91" s="32">
        <v>13.456242580645162</v>
      </c>
      <c r="J91" s="32">
        <v>0</v>
      </c>
      <c r="K91" s="32">
        <v>0</v>
      </c>
      <c r="L91" s="32">
        <v>2.4789120607096775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1.0486080516774194</v>
      </c>
      <c r="S91" s="32">
        <v>0</v>
      </c>
      <c r="T91" s="32">
        <v>0</v>
      </c>
      <c r="U91" s="32">
        <v>0</v>
      </c>
      <c r="V91" s="32">
        <v>12.009586541064516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0.18429239677419357</v>
      </c>
      <c r="AC91" s="32">
        <v>0</v>
      </c>
      <c r="AD91" s="32">
        <v>0</v>
      </c>
      <c r="AE91" s="32">
        <v>0</v>
      </c>
      <c r="AF91" s="32">
        <v>1.665292741935484E-2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18.925489128483868</v>
      </c>
      <c r="AW91" s="32">
        <v>3.2639737741935484</v>
      </c>
      <c r="AX91" s="32">
        <v>0</v>
      </c>
      <c r="AY91" s="32">
        <v>0</v>
      </c>
      <c r="AZ91" s="32">
        <v>11.243913915032257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44.427202003064529</v>
      </c>
      <c r="BG91" s="32">
        <v>0.19983512903225806</v>
      </c>
      <c r="BH91" s="32">
        <v>0</v>
      </c>
      <c r="BI91" s="32">
        <v>0</v>
      </c>
      <c r="BJ91" s="32">
        <v>1.1132421896451614</v>
      </c>
      <c r="BK91" s="33">
        <f t="shared" si="2"/>
        <v>116.20000000000002</v>
      </c>
    </row>
    <row r="92" spans="1:63">
      <c r="A92" s="30"/>
      <c r="B92" s="31" t="s">
        <v>96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2.3110603810967749</v>
      </c>
      <c r="I92" s="32">
        <v>0</v>
      </c>
      <c r="J92" s="32">
        <v>0</v>
      </c>
      <c r="K92" s="32">
        <v>0</v>
      </c>
      <c r="L92" s="32">
        <v>1.8330005200000001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0.29885625661290321</v>
      </c>
      <c r="S92" s="32">
        <v>0</v>
      </c>
      <c r="T92" s="32">
        <v>0</v>
      </c>
      <c r="U92" s="32">
        <v>0</v>
      </c>
      <c r="V92" s="32">
        <v>8.9284000000000002E-2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6.6296612903225804E-2</v>
      </c>
      <c r="AD92" s="32">
        <v>0</v>
      </c>
      <c r="AE92" s="32">
        <v>0</v>
      </c>
      <c r="AF92" s="32">
        <v>4.0851877419354837E-2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1.2154379032258066E-2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18.106017286419352</v>
      </c>
      <c r="AW92" s="32">
        <v>9.1703374995483884</v>
      </c>
      <c r="AX92" s="32">
        <v>0</v>
      </c>
      <c r="AY92" s="32">
        <v>0</v>
      </c>
      <c r="AZ92" s="32">
        <v>21.701247456000001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1.5975222222580645</v>
      </c>
      <c r="BG92" s="32">
        <v>0</v>
      </c>
      <c r="BH92" s="32">
        <v>5.5247177419354837E-2</v>
      </c>
      <c r="BI92" s="32">
        <v>0</v>
      </c>
      <c r="BJ92" s="32">
        <v>0.9581243312903226</v>
      </c>
      <c r="BK92" s="33">
        <f t="shared" si="2"/>
        <v>56.24</v>
      </c>
    </row>
    <row r="93" spans="1:63">
      <c r="A93" s="30"/>
      <c r="B93" s="31" t="s">
        <v>97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1.4238105151935483</v>
      </c>
      <c r="I93" s="32">
        <v>0</v>
      </c>
      <c r="J93" s="32">
        <v>0</v>
      </c>
      <c r="K93" s="32">
        <v>0</v>
      </c>
      <c r="L93" s="32">
        <v>2.2071215854838711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0.27631801777419357</v>
      </c>
      <c r="S93" s="32">
        <v>0</v>
      </c>
      <c r="T93" s="32">
        <v>0</v>
      </c>
      <c r="U93" s="32">
        <v>0</v>
      </c>
      <c r="V93" s="32">
        <v>8.9857367741935479E-2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1.1120383870967742E-3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5.5601919354838708E-3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10.329129846645163</v>
      </c>
      <c r="AW93" s="32">
        <v>14.456499032258066</v>
      </c>
      <c r="AX93" s="32">
        <v>0</v>
      </c>
      <c r="AY93" s="32">
        <v>0</v>
      </c>
      <c r="AZ93" s="32">
        <v>3.8643827619032254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3.7226075996451611</v>
      </c>
      <c r="BG93" s="32">
        <v>6.7748759161290334E-2</v>
      </c>
      <c r="BH93" s="32">
        <v>0</v>
      </c>
      <c r="BI93" s="32">
        <v>0</v>
      </c>
      <c r="BJ93" s="32">
        <v>0.35585228387096773</v>
      </c>
      <c r="BK93" s="33">
        <f t="shared" si="2"/>
        <v>36.799999999999997</v>
      </c>
    </row>
    <row r="94" spans="1:63">
      <c r="A94" s="30"/>
      <c r="B94" s="31" t="s">
        <v>98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18.562220328709678</v>
      </c>
      <c r="I94" s="32">
        <v>11.615834999999999</v>
      </c>
      <c r="J94" s="32">
        <v>0.27656750000000002</v>
      </c>
      <c r="K94" s="32">
        <v>0</v>
      </c>
      <c r="L94" s="32">
        <v>0.54642229861290326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0.19408039077419351</v>
      </c>
      <c r="S94" s="32">
        <v>0</v>
      </c>
      <c r="T94" s="32">
        <v>0</v>
      </c>
      <c r="U94" s="32">
        <v>0</v>
      </c>
      <c r="V94" s="32">
        <v>1.548778E-2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5.4763032258064524E-2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11.664780984258064</v>
      </c>
      <c r="AW94" s="32">
        <v>5.8434990370967741</v>
      </c>
      <c r="AX94" s="32">
        <v>0</v>
      </c>
      <c r="AY94" s="32">
        <v>0</v>
      </c>
      <c r="AZ94" s="32">
        <v>5.2760075251935481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2.9741910851290325</v>
      </c>
      <c r="BG94" s="32">
        <v>2.1905212903225807E-2</v>
      </c>
      <c r="BH94" s="32">
        <v>0</v>
      </c>
      <c r="BI94" s="32">
        <v>0</v>
      </c>
      <c r="BJ94" s="32">
        <v>0.54423982506451596</v>
      </c>
      <c r="BK94" s="33">
        <f t="shared" si="2"/>
        <v>57.59</v>
      </c>
    </row>
    <row r="95" spans="1:63">
      <c r="A95" s="30"/>
      <c r="B95" s="31" t="s">
        <v>99</v>
      </c>
      <c r="C95" s="32">
        <v>0</v>
      </c>
      <c r="D95" s="32">
        <v>1.8125036580645162</v>
      </c>
      <c r="E95" s="32">
        <v>0</v>
      </c>
      <c r="F95" s="32">
        <v>0</v>
      </c>
      <c r="G95" s="32">
        <v>0</v>
      </c>
      <c r="H95" s="32">
        <v>14.589963553709678</v>
      </c>
      <c r="I95" s="32">
        <v>9.6026683870967737</v>
      </c>
      <c r="J95" s="32">
        <v>0</v>
      </c>
      <c r="K95" s="32">
        <v>0</v>
      </c>
      <c r="L95" s="32">
        <v>1.5184219387096771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0.1491564950967742</v>
      </c>
      <c r="S95" s="32">
        <v>0</v>
      </c>
      <c r="T95" s="32">
        <v>12.663518935483872</v>
      </c>
      <c r="U95" s="32">
        <v>0</v>
      </c>
      <c r="V95" s="32">
        <v>0.91825516451612899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5.5284046715483948</v>
      </c>
      <c r="AW95" s="32">
        <v>0</v>
      </c>
      <c r="AX95" s="32">
        <v>0</v>
      </c>
      <c r="AY95" s="32">
        <v>0</v>
      </c>
      <c r="AZ95" s="32">
        <v>3.0838245146129033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3.1055763585806448</v>
      </c>
      <c r="BG95" s="32">
        <v>0</v>
      </c>
      <c r="BH95" s="32">
        <v>0</v>
      </c>
      <c r="BI95" s="32">
        <v>0</v>
      </c>
      <c r="BJ95" s="32">
        <v>2.6277063225806452</v>
      </c>
      <c r="BK95" s="33">
        <f t="shared" si="2"/>
        <v>55.600000000000009</v>
      </c>
    </row>
    <row r="96" spans="1:63">
      <c r="A96" s="30"/>
      <c r="B96" s="31" t="s">
        <v>100</v>
      </c>
      <c r="C96" s="32">
        <v>0</v>
      </c>
      <c r="D96" s="32">
        <v>2.0962025</v>
      </c>
      <c r="E96" s="32">
        <v>0</v>
      </c>
      <c r="F96" s="32">
        <v>0</v>
      </c>
      <c r="G96" s="32">
        <v>0</v>
      </c>
      <c r="H96" s="32">
        <v>2.9644746518064511</v>
      </c>
      <c r="I96" s="32">
        <v>21.560940000000002</v>
      </c>
      <c r="J96" s="32">
        <v>0.59891499999999998</v>
      </c>
      <c r="K96" s="32">
        <v>0</v>
      </c>
      <c r="L96" s="32">
        <v>0.86683319564516126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0.69508847509677418</v>
      </c>
      <c r="S96" s="32">
        <v>0</v>
      </c>
      <c r="T96" s="32">
        <v>12.2777575</v>
      </c>
      <c r="U96" s="32">
        <v>0</v>
      </c>
      <c r="V96" s="32">
        <v>4.7913200000000003E-2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0.14648295132258063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4.9564618963870837</v>
      </c>
      <c r="AW96" s="32">
        <v>0</v>
      </c>
      <c r="AX96" s="32">
        <v>0</v>
      </c>
      <c r="AY96" s="32">
        <v>0</v>
      </c>
      <c r="AZ96" s="32">
        <v>1.4636174352580646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1.8986859041935482</v>
      </c>
      <c r="BG96" s="32">
        <v>0</v>
      </c>
      <c r="BH96" s="32">
        <v>0</v>
      </c>
      <c r="BI96" s="32">
        <v>0</v>
      </c>
      <c r="BJ96" s="32">
        <v>0.15662729029032257</v>
      </c>
      <c r="BK96" s="33">
        <f t="shared" si="2"/>
        <v>49.73</v>
      </c>
    </row>
    <row r="97" spans="1:63">
      <c r="A97" s="30"/>
      <c r="B97" s="31" t="s">
        <v>101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2.6103827730967746</v>
      </c>
      <c r="I97" s="32">
        <v>4.7939806451612901</v>
      </c>
      <c r="J97" s="32">
        <v>0.35954854838709677</v>
      </c>
      <c r="K97" s="32">
        <v>0</v>
      </c>
      <c r="L97" s="32">
        <v>0.82699920648387104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0.11653753229032258</v>
      </c>
      <c r="S97" s="32">
        <v>0</v>
      </c>
      <c r="T97" s="32">
        <v>5.992475806451613E-2</v>
      </c>
      <c r="U97" s="32">
        <v>0</v>
      </c>
      <c r="V97" s="32">
        <v>3.1700197016129028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4.8647994516129035E-2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9.8282142628064495</v>
      </c>
      <c r="AW97" s="32">
        <v>0.53394140322580641</v>
      </c>
      <c r="AX97" s="32">
        <v>0</v>
      </c>
      <c r="AY97" s="32">
        <v>0</v>
      </c>
      <c r="AZ97" s="32">
        <v>2.7753532103225802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1.8496995639354843</v>
      </c>
      <c r="BG97" s="32">
        <v>2.1181268000000007E-2</v>
      </c>
      <c r="BH97" s="32">
        <v>2.9663411290322583E-2</v>
      </c>
      <c r="BI97" s="32">
        <v>0</v>
      </c>
      <c r="BJ97" s="32">
        <v>0.49590572080645162</v>
      </c>
      <c r="BK97" s="33">
        <f t="shared" si="2"/>
        <v>27.52</v>
      </c>
    </row>
    <row r="98" spans="1:63">
      <c r="A98" s="30"/>
      <c r="B98" s="31" t="s">
        <v>102</v>
      </c>
      <c r="C98" s="32">
        <v>0</v>
      </c>
      <c r="D98" s="32">
        <v>3.5585864516129027</v>
      </c>
      <c r="E98" s="32">
        <v>0</v>
      </c>
      <c r="F98" s="32">
        <v>0</v>
      </c>
      <c r="G98" s="32">
        <v>0</v>
      </c>
      <c r="H98" s="32">
        <v>3.0163239922903227</v>
      </c>
      <c r="I98" s="32">
        <v>15.680862871064519</v>
      </c>
      <c r="J98" s="32">
        <v>0.29654887096774191</v>
      </c>
      <c r="K98" s="32">
        <v>0</v>
      </c>
      <c r="L98" s="32">
        <v>2.205505778387097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0.76866417461290326</v>
      </c>
      <c r="S98" s="32">
        <v>0</v>
      </c>
      <c r="T98" s="32">
        <v>11.861954838709678</v>
      </c>
      <c r="U98" s="32">
        <v>0</v>
      </c>
      <c r="V98" s="32">
        <v>1.5170991015161288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0.12918297096774195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1.1743906451612905E-3</v>
      </c>
      <c r="AM98" s="32">
        <v>5.8719532258064519E-2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8.9772473905161227</v>
      </c>
      <c r="AW98" s="32">
        <v>0.41038067241935489</v>
      </c>
      <c r="AX98" s="32">
        <v>0</v>
      </c>
      <c r="AY98" s="32">
        <v>0</v>
      </c>
      <c r="AZ98" s="32">
        <v>2.7855942230000004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2.7290648142903233</v>
      </c>
      <c r="BG98" s="32">
        <v>0.34057328709677415</v>
      </c>
      <c r="BH98" s="32">
        <v>2.935976612903226E-2</v>
      </c>
      <c r="BI98" s="32">
        <v>0</v>
      </c>
      <c r="BJ98" s="32">
        <v>0.25315687351612903</v>
      </c>
      <c r="BK98" s="33">
        <f t="shared" si="2"/>
        <v>54.62</v>
      </c>
    </row>
    <row r="99" spans="1:63">
      <c r="A99" s="30"/>
      <c r="B99" s="31" t="s">
        <v>103</v>
      </c>
      <c r="C99" s="32">
        <v>0</v>
      </c>
      <c r="D99" s="32">
        <v>4.138910322580645</v>
      </c>
      <c r="E99" s="32">
        <v>0</v>
      </c>
      <c r="F99" s="32">
        <v>0</v>
      </c>
      <c r="G99" s="32">
        <v>0</v>
      </c>
      <c r="H99" s="32">
        <v>1.9136146965161291</v>
      </c>
      <c r="I99" s="32">
        <v>21.285824516129033</v>
      </c>
      <c r="J99" s="32">
        <v>0.5912729032258065</v>
      </c>
      <c r="K99" s="32">
        <v>0</v>
      </c>
      <c r="L99" s="32">
        <v>1.8480273021935483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0.84220746009677416</v>
      </c>
      <c r="S99" s="32">
        <v>0</v>
      </c>
      <c r="T99" s="32">
        <v>4.9666923870967734</v>
      </c>
      <c r="U99" s="32">
        <v>0</v>
      </c>
      <c r="V99" s="32">
        <v>0.25857716535483877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5.7604801081935584</v>
      </c>
      <c r="AW99" s="32">
        <v>0.95418754032258057</v>
      </c>
      <c r="AX99" s="32">
        <v>0</v>
      </c>
      <c r="AY99" s="32">
        <v>0</v>
      </c>
      <c r="AZ99" s="32">
        <v>3.282326368516129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2.6063481962258059</v>
      </c>
      <c r="BG99" s="32">
        <v>0.89181330190322572</v>
      </c>
      <c r="BH99" s="32">
        <v>0</v>
      </c>
      <c r="BI99" s="32">
        <v>0</v>
      </c>
      <c r="BJ99" s="32">
        <v>1.1897177316451615</v>
      </c>
      <c r="BK99" s="33">
        <f t="shared" si="2"/>
        <v>50.53</v>
      </c>
    </row>
    <row r="100" spans="1:63">
      <c r="A100" s="30"/>
      <c r="B100" s="31" t="s">
        <v>104</v>
      </c>
      <c r="C100" s="32">
        <v>0</v>
      </c>
      <c r="D100" s="32">
        <v>3.3614499677419358</v>
      </c>
      <c r="E100" s="32">
        <v>0</v>
      </c>
      <c r="F100" s="32">
        <v>0</v>
      </c>
      <c r="G100" s="32">
        <v>0</v>
      </c>
      <c r="H100" s="32">
        <v>1.8912564887096774</v>
      </c>
      <c r="I100" s="32">
        <v>0.23589122580645164</v>
      </c>
      <c r="J100" s="32">
        <v>0</v>
      </c>
      <c r="K100" s="32">
        <v>0</v>
      </c>
      <c r="L100" s="32">
        <v>1.0382911683225808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8.6127627419354841E-2</v>
      </c>
      <c r="S100" s="32">
        <v>0</v>
      </c>
      <c r="T100" s="32">
        <v>0</v>
      </c>
      <c r="U100" s="32">
        <v>0</v>
      </c>
      <c r="V100" s="32">
        <v>4.1280964516129032E-2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0.23353103225806454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11.731331812193549</v>
      </c>
      <c r="AW100" s="32">
        <v>8.7679291719032246</v>
      </c>
      <c r="AX100" s="32">
        <v>0</v>
      </c>
      <c r="AY100" s="32">
        <v>0</v>
      </c>
      <c r="AZ100" s="32">
        <v>3.774058738935484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1.4040416041290325</v>
      </c>
      <c r="BG100" s="32">
        <v>8.2954096470967738</v>
      </c>
      <c r="BH100" s="32">
        <v>0</v>
      </c>
      <c r="BI100" s="32">
        <v>0</v>
      </c>
      <c r="BJ100" s="32">
        <v>7.9400550967741942E-2</v>
      </c>
      <c r="BK100" s="33">
        <f t="shared" si="2"/>
        <v>40.94</v>
      </c>
    </row>
    <row r="101" spans="1:63">
      <c r="A101" s="30"/>
      <c r="B101" s="31" t="s">
        <v>105</v>
      </c>
      <c r="C101" s="32">
        <v>0</v>
      </c>
      <c r="D101" s="32">
        <v>3.7003569999999999</v>
      </c>
      <c r="E101" s="32">
        <v>0</v>
      </c>
      <c r="F101" s="32">
        <v>0</v>
      </c>
      <c r="G101" s="32">
        <v>0</v>
      </c>
      <c r="H101" s="32">
        <v>9.0736266130000001</v>
      </c>
      <c r="I101" s="32">
        <v>28.901856597838712</v>
      </c>
      <c r="J101" s="32">
        <v>1.7904953225806453</v>
      </c>
      <c r="K101" s="32">
        <v>0</v>
      </c>
      <c r="L101" s="32">
        <v>20.693135705387103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3.6812312220322574</v>
      </c>
      <c r="S101" s="32">
        <v>3.5809906451612905</v>
      </c>
      <c r="T101" s="32">
        <v>4.774654193548387</v>
      </c>
      <c r="U101" s="32">
        <v>0</v>
      </c>
      <c r="V101" s="32">
        <v>9.8031140044516132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0.51354157693548386</v>
      </c>
      <c r="AC101" s="32">
        <v>0.16546794193548386</v>
      </c>
      <c r="AD101" s="32">
        <v>0</v>
      </c>
      <c r="AE101" s="32">
        <v>0</v>
      </c>
      <c r="AF101" s="32">
        <v>0.15364880322580643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0.13296531048387097</v>
      </c>
      <c r="AM101" s="32">
        <v>0</v>
      </c>
      <c r="AN101" s="32">
        <v>0</v>
      </c>
      <c r="AO101" s="32">
        <v>0</v>
      </c>
      <c r="AP101" s="32">
        <v>2.3638277419354838E-2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49.966030849387096</v>
      </c>
      <c r="AW101" s="32">
        <v>29.146019696387096</v>
      </c>
      <c r="AX101" s="32">
        <v>0</v>
      </c>
      <c r="AY101" s="32">
        <v>0</v>
      </c>
      <c r="AZ101" s="32">
        <v>16.412663935193546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22.548340201580647</v>
      </c>
      <c r="BG101" s="32">
        <v>2.641235890612903</v>
      </c>
      <c r="BH101" s="32">
        <v>1.7965090838709676</v>
      </c>
      <c r="BI101" s="32">
        <v>0</v>
      </c>
      <c r="BJ101" s="32">
        <v>4.7404771289677425</v>
      </c>
      <c r="BK101" s="33">
        <f t="shared" si="2"/>
        <v>214.24</v>
      </c>
    </row>
    <row r="102" spans="1:63">
      <c r="A102" s="30"/>
      <c r="B102" s="31" t="s">
        <v>106</v>
      </c>
      <c r="C102" s="32">
        <v>0</v>
      </c>
      <c r="D102" s="32">
        <v>0.84044142903225816</v>
      </c>
      <c r="E102" s="32">
        <v>0</v>
      </c>
      <c r="F102" s="32">
        <v>0</v>
      </c>
      <c r="G102" s="32">
        <v>0</v>
      </c>
      <c r="H102" s="32">
        <v>1.854605089967742</v>
      </c>
      <c r="I102" s="32">
        <v>115.4139717490645</v>
      </c>
      <c r="J102" s="32">
        <v>0</v>
      </c>
      <c r="K102" s="32">
        <v>0</v>
      </c>
      <c r="L102" s="32">
        <v>1.7631514204838707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0.13969675793548389</v>
      </c>
      <c r="S102" s="32">
        <v>5.9186016129032257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5.8155703870967738E-2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1.8180524149032127</v>
      </c>
      <c r="AW102" s="32">
        <v>6.0871920161290323</v>
      </c>
      <c r="AX102" s="32">
        <v>0</v>
      </c>
      <c r="AY102" s="32">
        <v>0</v>
      </c>
      <c r="AZ102" s="32">
        <v>3.7310016697096775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0.373181075516129</v>
      </c>
      <c r="BG102" s="32">
        <v>5.9098951612903221</v>
      </c>
      <c r="BH102" s="32">
        <v>0</v>
      </c>
      <c r="BI102" s="32">
        <v>0</v>
      </c>
      <c r="BJ102" s="32">
        <v>6.2053899193548388E-2</v>
      </c>
      <c r="BK102" s="33">
        <f t="shared" si="2"/>
        <v>143.97</v>
      </c>
    </row>
    <row r="103" spans="1:63">
      <c r="A103" s="30"/>
      <c r="B103" s="31" t="s">
        <v>107</v>
      </c>
      <c r="C103" s="32">
        <v>0</v>
      </c>
      <c r="D103" s="32">
        <v>16.24386019354839</v>
      </c>
      <c r="E103" s="32">
        <v>0</v>
      </c>
      <c r="F103" s="32">
        <v>0</v>
      </c>
      <c r="G103" s="32">
        <v>0</v>
      </c>
      <c r="H103" s="32">
        <v>13.452480680870964</v>
      </c>
      <c r="I103" s="32">
        <v>7.7069409677419348E-2</v>
      </c>
      <c r="J103" s="32">
        <v>0</v>
      </c>
      <c r="K103" s="32">
        <v>0</v>
      </c>
      <c r="L103" s="32">
        <v>3.1374125434838707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1.1735862727419355</v>
      </c>
      <c r="S103" s="32">
        <v>0</v>
      </c>
      <c r="T103" s="32">
        <v>3.557495554774194</v>
      </c>
      <c r="U103" s="32">
        <v>0</v>
      </c>
      <c r="V103" s="32">
        <v>9.1137541151612886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0.25833492903225808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2.3484993548387095E-2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28.779556383032244</v>
      </c>
      <c r="AW103" s="32">
        <v>30.295641677419354</v>
      </c>
      <c r="AX103" s="32">
        <v>0</v>
      </c>
      <c r="AY103" s="32">
        <v>0</v>
      </c>
      <c r="AZ103" s="32">
        <v>25.879709982967746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11.715551555903225</v>
      </c>
      <c r="BG103" s="32">
        <v>2.3026862031935478</v>
      </c>
      <c r="BH103" s="32">
        <v>1.5852370645161289</v>
      </c>
      <c r="BI103" s="32">
        <v>0</v>
      </c>
      <c r="BJ103" s="32">
        <v>0.81413844012903236</v>
      </c>
      <c r="BK103" s="33">
        <f t="shared" si="2"/>
        <v>148.41</v>
      </c>
    </row>
    <row r="104" spans="1:63">
      <c r="A104" s="30"/>
      <c r="B104" s="31" t="s">
        <v>108</v>
      </c>
      <c r="C104" s="32">
        <v>0</v>
      </c>
      <c r="D104" s="32">
        <v>3.5344500000000001</v>
      </c>
      <c r="E104" s="32">
        <v>0</v>
      </c>
      <c r="F104" s="32">
        <v>0</v>
      </c>
      <c r="G104" s="32">
        <v>0</v>
      </c>
      <c r="H104" s="32">
        <v>15.260145437290321</v>
      </c>
      <c r="I104" s="32">
        <v>71.867150000000009</v>
      </c>
      <c r="J104" s="32">
        <v>0</v>
      </c>
      <c r="K104" s="32">
        <v>0</v>
      </c>
      <c r="L104" s="32">
        <v>7.807010974999999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4.2207821483870971E-2</v>
      </c>
      <c r="S104" s="32">
        <v>13.1363725</v>
      </c>
      <c r="T104" s="32">
        <v>5.8907499999999997</v>
      </c>
      <c r="U104" s="32">
        <v>0</v>
      </c>
      <c r="V104" s="32">
        <v>3.5344500000000001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8.7509129032258062E-2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17.210902809741896</v>
      </c>
      <c r="AW104" s="32">
        <v>6.3006572903225813</v>
      </c>
      <c r="AX104" s="32">
        <v>0</v>
      </c>
      <c r="AY104" s="32">
        <v>0</v>
      </c>
      <c r="AZ104" s="32">
        <v>5.6552285167741934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0.65648668164516133</v>
      </c>
      <c r="BG104" s="32">
        <v>0</v>
      </c>
      <c r="BH104" s="32">
        <v>0</v>
      </c>
      <c r="BI104" s="32">
        <v>0</v>
      </c>
      <c r="BJ104" s="32">
        <v>0.11667883870967743</v>
      </c>
      <c r="BK104" s="33">
        <f t="shared" si="2"/>
        <v>151.1</v>
      </c>
    </row>
    <row r="105" spans="1:63">
      <c r="A105" s="30"/>
      <c r="B105" s="31" t="s">
        <v>109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3.8715142205806452</v>
      </c>
      <c r="I105" s="32">
        <v>1.1687151612903226</v>
      </c>
      <c r="J105" s="32">
        <v>0</v>
      </c>
      <c r="K105" s="32">
        <v>0</v>
      </c>
      <c r="L105" s="32">
        <v>1.1012030681290321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0.25521466867741938</v>
      </c>
      <c r="S105" s="32">
        <v>0</v>
      </c>
      <c r="T105" s="32">
        <v>0.15193297096774194</v>
      </c>
      <c r="U105" s="32">
        <v>0</v>
      </c>
      <c r="V105" s="32">
        <v>3.6806189838709674E-2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7.7558270645161298E-2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7.3088914901290334</v>
      </c>
      <c r="AW105" s="32">
        <v>0</v>
      </c>
      <c r="AX105" s="32">
        <v>0</v>
      </c>
      <c r="AY105" s="32">
        <v>0</v>
      </c>
      <c r="AZ105" s="32">
        <v>7.3727758483870973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1.5043666907741939</v>
      </c>
      <c r="BG105" s="32">
        <v>0.24296499096774188</v>
      </c>
      <c r="BH105" s="32">
        <v>0</v>
      </c>
      <c r="BI105" s="32">
        <v>0</v>
      </c>
      <c r="BJ105" s="32">
        <v>1.3280564296129027</v>
      </c>
      <c r="BK105" s="33">
        <f t="shared" si="2"/>
        <v>24.42</v>
      </c>
    </row>
    <row r="106" spans="1:63">
      <c r="A106" s="30"/>
      <c r="B106" s="31" t="s">
        <v>110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1.9876555668387099</v>
      </c>
      <c r="I106" s="32">
        <v>0</v>
      </c>
      <c r="J106" s="32">
        <v>2.3351554838709681</v>
      </c>
      <c r="K106" s="32">
        <v>0</v>
      </c>
      <c r="L106" s="32">
        <v>1.0556224355806452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6.033191470709677</v>
      </c>
      <c r="S106" s="32">
        <v>0</v>
      </c>
      <c r="T106" s="32">
        <v>0.58378887096774201</v>
      </c>
      <c r="U106" s="32">
        <v>0</v>
      </c>
      <c r="V106" s="32">
        <v>2.2968733477096777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6.4203996349999937</v>
      </c>
      <c r="AW106" s="32">
        <v>2.3279522398064518</v>
      </c>
      <c r="AX106" s="32">
        <v>0</v>
      </c>
      <c r="AY106" s="32">
        <v>0</v>
      </c>
      <c r="AZ106" s="32">
        <v>5.7886126341290334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1.3065395640645163</v>
      </c>
      <c r="BG106" s="32">
        <v>0.13887422016129036</v>
      </c>
      <c r="BH106" s="32">
        <v>0</v>
      </c>
      <c r="BI106" s="32">
        <v>0</v>
      </c>
      <c r="BJ106" s="32">
        <v>0.52533453116129036</v>
      </c>
      <c r="BK106" s="33">
        <f t="shared" si="2"/>
        <v>30.8</v>
      </c>
    </row>
    <row r="107" spans="1:63">
      <c r="A107" s="30"/>
      <c r="B107" s="31" t="s">
        <v>111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2.7468931524516127</v>
      </c>
      <c r="I107" s="32">
        <v>3.8510755161290318</v>
      </c>
      <c r="J107" s="32">
        <v>0</v>
      </c>
      <c r="K107" s="32">
        <v>0</v>
      </c>
      <c r="L107" s="32">
        <v>1.2720219129032257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0.41446052335483857</v>
      </c>
      <c r="S107" s="32">
        <v>0</v>
      </c>
      <c r="T107" s="32">
        <v>0</v>
      </c>
      <c r="U107" s="32">
        <v>0</v>
      </c>
      <c r="V107" s="32">
        <v>1.2143591277741934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2.3119458064516131E-2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2.834770577967741</v>
      </c>
      <c r="AW107" s="32">
        <v>3.5835160000000008</v>
      </c>
      <c r="AX107" s="32">
        <v>0</v>
      </c>
      <c r="AY107" s="32">
        <v>0</v>
      </c>
      <c r="AZ107" s="32">
        <v>5.8608478230322589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1.4916203945806452</v>
      </c>
      <c r="BG107" s="32">
        <v>1.1559729032258066E-2</v>
      </c>
      <c r="BH107" s="32">
        <v>0</v>
      </c>
      <c r="BI107" s="32">
        <v>0</v>
      </c>
      <c r="BJ107" s="32">
        <v>0.79575578470967745</v>
      </c>
      <c r="BK107" s="33">
        <f t="shared" si="2"/>
        <v>24.099999999999998</v>
      </c>
    </row>
    <row r="108" spans="1:63">
      <c r="A108" s="30"/>
      <c r="B108" s="31" t="s">
        <v>112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5.7767360657419351</v>
      </c>
      <c r="I108" s="32">
        <v>7.7077333548387088</v>
      </c>
      <c r="J108" s="32">
        <v>0</v>
      </c>
      <c r="K108" s="32">
        <v>0</v>
      </c>
      <c r="L108" s="32">
        <v>3.8319619310322581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5.9802306039354809</v>
      </c>
      <c r="S108" s="32">
        <v>0</v>
      </c>
      <c r="T108" s="32">
        <v>0</v>
      </c>
      <c r="U108" s="32">
        <v>0</v>
      </c>
      <c r="V108" s="32">
        <v>0.22528233112903229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4.2616423582903229</v>
      </c>
      <c r="AW108" s="32">
        <v>1.0990583709677419</v>
      </c>
      <c r="AX108" s="32">
        <v>0</v>
      </c>
      <c r="AY108" s="32">
        <v>0</v>
      </c>
      <c r="AZ108" s="32">
        <v>1.8299875687096772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1.3738318830967742</v>
      </c>
      <c r="BG108" s="32">
        <v>0</v>
      </c>
      <c r="BH108" s="32">
        <v>0</v>
      </c>
      <c r="BI108" s="32">
        <v>0</v>
      </c>
      <c r="BJ108" s="32">
        <v>0.17353553225806451</v>
      </c>
      <c r="BK108" s="33">
        <f t="shared" si="2"/>
        <v>32.26</v>
      </c>
    </row>
    <row r="109" spans="1:63">
      <c r="A109" s="30"/>
      <c r="B109" s="31" t="s">
        <v>113</v>
      </c>
      <c r="C109" s="32">
        <v>0</v>
      </c>
      <c r="D109" s="32">
        <v>0.58717435483870972</v>
      </c>
      <c r="E109" s="32">
        <v>0</v>
      </c>
      <c r="F109" s="32">
        <v>0</v>
      </c>
      <c r="G109" s="32">
        <v>0</v>
      </c>
      <c r="H109" s="32">
        <v>14.83044339245161</v>
      </c>
      <c r="I109" s="32">
        <v>12.095791709677419</v>
      </c>
      <c r="J109" s="32">
        <v>2.2018583870967743</v>
      </c>
      <c r="K109" s="32">
        <v>0</v>
      </c>
      <c r="L109" s="32">
        <v>4.9694431722580639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7.4001843427419338</v>
      </c>
      <c r="S109" s="32">
        <v>0.23524045919354841</v>
      </c>
      <c r="T109" s="32">
        <v>2.5839378785483862</v>
      </c>
      <c r="U109" s="32">
        <v>0</v>
      </c>
      <c r="V109" s="32">
        <v>10.418796903032257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7.5627185483870971E-2</v>
      </c>
      <c r="AC109" s="32">
        <v>8.1444661290322587E-2</v>
      </c>
      <c r="AD109" s="32">
        <v>0</v>
      </c>
      <c r="AE109" s="32">
        <v>0</v>
      </c>
      <c r="AF109" s="32">
        <v>0.34904854838709676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5.8174758064516129E-3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20.753274661032265</v>
      </c>
      <c r="AW109" s="32">
        <v>8.1677360322580643</v>
      </c>
      <c r="AX109" s="32">
        <v>0</v>
      </c>
      <c r="AY109" s="32">
        <v>0</v>
      </c>
      <c r="AZ109" s="32">
        <v>16.433789655225809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7.861533108193548</v>
      </c>
      <c r="BG109" s="32">
        <v>3.4904854838709674</v>
      </c>
      <c r="BH109" s="32">
        <v>0.11634951612903227</v>
      </c>
      <c r="BI109" s="32">
        <v>0</v>
      </c>
      <c r="BJ109" s="32">
        <v>1.682023072483871</v>
      </c>
      <c r="BK109" s="33">
        <f t="shared" si="2"/>
        <v>114.34000000000002</v>
      </c>
    </row>
    <row r="110" spans="1:63">
      <c r="A110" s="30"/>
      <c r="B110" s="31" t="s">
        <v>114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2.7820212734838705</v>
      </c>
      <c r="I110" s="32">
        <v>0.57856596774193547</v>
      </c>
      <c r="J110" s="32">
        <v>0</v>
      </c>
      <c r="K110" s="32">
        <v>0</v>
      </c>
      <c r="L110" s="32">
        <v>2.4637930789354838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0.27996618709677423</v>
      </c>
      <c r="S110" s="32">
        <v>0</v>
      </c>
      <c r="T110" s="32">
        <v>3.818535387096774</v>
      </c>
      <c r="U110" s="32">
        <v>0</v>
      </c>
      <c r="V110" s="32">
        <v>1.4865846747419356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0.10320038709677419</v>
      </c>
      <c r="AD110" s="32">
        <v>0</v>
      </c>
      <c r="AE110" s="32">
        <v>0</v>
      </c>
      <c r="AF110" s="32">
        <v>9.1733677419354842E-2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1.6657552580645156E-3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15.744215789096771</v>
      </c>
      <c r="AW110" s="32">
        <v>8.6516324516129028</v>
      </c>
      <c r="AX110" s="32">
        <v>0</v>
      </c>
      <c r="AY110" s="32">
        <v>0</v>
      </c>
      <c r="AZ110" s="32">
        <v>9.073104584354839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4.1475386094516136</v>
      </c>
      <c r="BG110" s="32">
        <v>0</v>
      </c>
      <c r="BH110" s="32">
        <v>0</v>
      </c>
      <c r="BI110" s="32">
        <v>0</v>
      </c>
      <c r="BJ110" s="32">
        <v>1.6874421766129031</v>
      </c>
      <c r="BK110" s="33">
        <f t="shared" si="2"/>
        <v>50.91</v>
      </c>
    </row>
    <row r="111" spans="1:63">
      <c r="A111" s="30"/>
      <c r="B111" s="31" t="s">
        <v>115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5.8230133809677413</v>
      </c>
      <c r="I111" s="32">
        <v>0</v>
      </c>
      <c r="J111" s="32">
        <v>0</v>
      </c>
      <c r="K111" s="32">
        <v>0</v>
      </c>
      <c r="L111" s="32">
        <v>1.2356994183548387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4.1574995167419351</v>
      </c>
      <c r="S111" s="32">
        <v>0</v>
      </c>
      <c r="T111" s="32">
        <v>0</v>
      </c>
      <c r="U111" s="32">
        <v>0</v>
      </c>
      <c r="V111" s="32">
        <v>0.20691342380645161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2.8630153225806448E-2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9.3424082635161376</v>
      </c>
      <c r="AW111" s="32">
        <v>4.0082214516129033</v>
      </c>
      <c r="AX111" s="32">
        <v>0</v>
      </c>
      <c r="AY111" s="32">
        <v>0</v>
      </c>
      <c r="AZ111" s="32">
        <v>5.559312971870968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1.3445327899354838</v>
      </c>
      <c r="BG111" s="32">
        <v>0</v>
      </c>
      <c r="BH111" s="32">
        <v>0</v>
      </c>
      <c r="BI111" s="32">
        <v>0</v>
      </c>
      <c r="BJ111" s="32">
        <v>0.42376862996774195</v>
      </c>
      <c r="BK111" s="33">
        <f t="shared" si="2"/>
        <v>32.130000000000003</v>
      </c>
    </row>
    <row r="112" spans="1:63">
      <c r="A112" s="30"/>
      <c r="B112" s="31" t="s">
        <v>116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5.2888499711290322</v>
      </c>
      <c r="I112" s="32">
        <v>0</v>
      </c>
      <c r="J112" s="32">
        <v>0.28773951612903226</v>
      </c>
      <c r="K112" s="32">
        <v>0</v>
      </c>
      <c r="L112" s="32">
        <v>1.7822025037741933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1.4338356957741942</v>
      </c>
      <c r="S112" s="32">
        <v>0</v>
      </c>
      <c r="T112" s="32">
        <v>2.3019161290322581</v>
      </c>
      <c r="U112" s="32">
        <v>0</v>
      </c>
      <c r="V112" s="32">
        <v>3.6979376739999998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8.8641798304193422</v>
      </c>
      <c r="AW112" s="32">
        <v>11.364560768967742</v>
      </c>
      <c r="AX112" s="32">
        <v>0</v>
      </c>
      <c r="AY112" s="32">
        <v>0</v>
      </c>
      <c r="AZ112" s="32">
        <v>31.936955291129031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3.3798691452903222</v>
      </c>
      <c r="BG112" s="32">
        <v>0.17124520825806455</v>
      </c>
      <c r="BH112" s="32">
        <v>0</v>
      </c>
      <c r="BI112" s="32">
        <v>0</v>
      </c>
      <c r="BJ112" s="32">
        <v>1.590708266096774</v>
      </c>
      <c r="BK112" s="33">
        <f t="shared" si="2"/>
        <v>72.099999999999994</v>
      </c>
    </row>
    <row r="113" spans="1:63">
      <c r="A113" s="30"/>
      <c r="B113" s="31" t="s">
        <v>117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1.5999397626774199</v>
      </c>
      <c r="I113" s="32">
        <v>0</v>
      </c>
      <c r="J113" s="32">
        <v>0</v>
      </c>
      <c r="K113" s="32">
        <v>0</v>
      </c>
      <c r="L113" s="32">
        <v>0.11568464516129033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8.2784032580645161E-3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206.75296830551616</v>
      </c>
      <c r="AW113" s="32">
        <v>111.2889658521613</v>
      </c>
      <c r="AX113" s="32">
        <v>0</v>
      </c>
      <c r="AY113" s="32">
        <v>0</v>
      </c>
      <c r="AZ113" s="32">
        <v>9.757633199999999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0.40652983122580644</v>
      </c>
      <c r="BG113" s="32">
        <v>0</v>
      </c>
      <c r="BH113" s="32">
        <v>0</v>
      </c>
      <c r="BI113" s="32">
        <v>0</v>
      </c>
      <c r="BJ113" s="32">
        <v>0</v>
      </c>
      <c r="BK113" s="33">
        <f t="shared" si="2"/>
        <v>329.93</v>
      </c>
    </row>
    <row r="114" spans="1:63">
      <c r="A114" s="30"/>
      <c r="B114" s="31" t="s">
        <v>118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5.8279772633225813</v>
      </c>
      <c r="I114" s="32">
        <v>0</v>
      </c>
      <c r="J114" s="32">
        <v>0</v>
      </c>
      <c r="K114" s="32">
        <v>0</v>
      </c>
      <c r="L114" s="32">
        <v>4.0572402255806441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0.15009906825806452</v>
      </c>
      <c r="S114" s="32">
        <v>5.7326258064516127</v>
      </c>
      <c r="T114" s="32">
        <v>0.22930503225806453</v>
      </c>
      <c r="U114" s="32">
        <v>0</v>
      </c>
      <c r="V114" s="32">
        <v>3.4461106772903221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1.1367906451612904E-2</v>
      </c>
      <c r="AC114" s="32">
        <v>0</v>
      </c>
      <c r="AD114" s="32">
        <v>0</v>
      </c>
      <c r="AE114" s="32">
        <v>0</v>
      </c>
      <c r="AF114" s="32">
        <v>0.13641487741935485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8.349858305999998</v>
      </c>
      <c r="AW114" s="32">
        <v>5.8544718225806447</v>
      </c>
      <c r="AX114" s="32">
        <v>0</v>
      </c>
      <c r="AY114" s="32">
        <v>0</v>
      </c>
      <c r="AZ114" s="32">
        <v>16.897963627870968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4.8335438868387097</v>
      </c>
      <c r="BG114" s="32">
        <v>0.22709133787096777</v>
      </c>
      <c r="BH114" s="32">
        <v>5.6839532258064519E-2</v>
      </c>
      <c r="BI114" s="32">
        <v>0</v>
      </c>
      <c r="BJ114" s="32">
        <v>0.37909062954838713</v>
      </c>
      <c r="BK114" s="33">
        <f t="shared" si="2"/>
        <v>56.190000000000005</v>
      </c>
    </row>
    <row r="115" spans="1:63">
      <c r="A115" s="30"/>
      <c r="B115" s="31" t="s">
        <v>119</v>
      </c>
      <c r="C115" s="32">
        <v>0</v>
      </c>
      <c r="D115" s="32">
        <v>9.3978411290322583</v>
      </c>
      <c r="E115" s="32">
        <v>0</v>
      </c>
      <c r="F115" s="32">
        <v>0</v>
      </c>
      <c r="G115" s="32">
        <v>0</v>
      </c>
      <c r="H115" s="32">
        <v>6.7773287384516125</v>
      </c>
      <c r="I115" s="32">
        <v>0</v>
      </c>
      <c r="J115" s="32">
        <v>0</v>
      </c>
      <c r="K115" s="32">
        <v>0</v>
      </c>
      <c r="L115" s="32">
        <v>1.7004096051935484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0.25237780445161284</v>
      </c>
      <c r="S115" s="32">
        <v>0</v>
      </c>
      <c r="T115" s="32">
        <v>2.278264516129032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1.9000158387096778E-2</v>
      </c>
      <c r="AC115" s="32">
        <v>0.10168202903225806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26.00697871996773</v>
      </c>
      <c r="AW115" s="32">
        <v>3.0985983693548387</v>
      </c>
      <c r="AX115" s="32">
        <v>0</v>
      </c>
      <c r="AY115" s="32">
        <v>0</v>
      </c>
      <c r="AZ115" s="32">
        <v>14.205365372774192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3.3800103776774191</v>
      </c>
      <c r="BG115" s="32">
        <v>0</v>
      </c>
      <c r="BH115" s="32">
        <v>5.6490016129032254E-2</v>
      </c>
      <c r="BI115" s="32">
        <v>0</v>
      </c>
      <c r="BJ115" s="32">
        <v>0.18565316341935481</v>
      </c>
      <c r="BK115" s="33">
        <f t="shared" si="2"/>
        <v>67.459999999999994</v>
      </c>
    </row>
    <row r="116" spans="1:63">
      <c r="A116" s="30"/>
      <c r="B116" s="31" t="s">
        <v>120</v>
      </c>
      <c r="C116" s="32">
        <v>0</v>
      </c>
      <c r="D116" s="32">
        <v>11.920859999999999</v>
      </c>
      <c r="E116" s="32">
        <v>0</v>
      </c>
      <c r="F116" s="32">
        <v>0</v>
      </c>
      <c r="G116" s="32">
        <v>0</v>
      </c>
      <c r="H116" s="32">
        <v>1.7101602831290323</v>
      </c>
      <c r="I116" s="32">
        <v>5.6765999999999996</v>
      </c>
      <c r="J116" s="32">
        <v>0</v>
      </c>
      <c r="K116" s="32">
        <v>0</v>
      </c>
      <c r="L116" s="32">
        <v>5.3641485828387099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0.20835089412903227</v>
      </c>
      <c r="S116" s="32">
        <v>0</v>
      </c>
      <c r="T116" s="32">
        <v>3.4059599999999999</v>
      </c>
      <c r="U116" s="32">
        <v>0</v>
      </c>
      <c r="V116" s="32">
        <v>2.1116951999999998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1.3914032580645158E-2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6.1343876651935396</v>
      </c>
      <c r="AW116" s="32">
        <v>4.4373538258064524</v>
      </c>
      <c r="AX116" s="32">
        <v>0</v>
      </c>
      <c r="AY116" s="32">
        <v>0</v>
      </c>
      <c r="AZ116" s="32">
        <v>14.267366899999999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1.7791040614838711</v>
      </c>
      <c r="BG116" s="32">
        <v>7.8836235483870976E-2</v>
      </c>
      <c r="BH116" s="32">
        <v>0</v>
      </c>
      <c r="BI116" s="32">
        <v>0</v>
      </c>
      <c r="BJ116" s="32">
        <v>1.1262319354838709E-2</v>
      </c>
      <c r="BK116" s="33">
        <f t="shared" si="2"/>
        <v>57.11999999999999</v>
      </c>
    </row>
    <row r="117" spans="1:63">
      <c r="A117" s="30"/>
      <c r="B117" s="31" t="s">
        <v>121</v>
      </c>
      <c r="C117" s="32">
        <v>0</v>
      </c>
      <c r="D117" s="32">
        <v>13.618259032258063</v>
      </c>
      <c r="E117" s="32">
        <v>0</v>
      </c>
      <c r="F117" s="32">
        <v>0</v>
      </c>
      <c r="G117" s="32">
        <v>0</v>
      </c>
      <c r="H117" s="32">
        <v>14.205649749225804</v>
      </c>
      <c r="I117" s="32">
        <v>37.663896599354842</v>
      </c>
      <c r="J117" s="32">
        <v>0</v>
      </c>
      <c r="K117" s="32">
        <v>0</v>
      </c>
      <c r="L117" s="32">
        <v>6.2976926115806453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3.5687507352580647</v>
      </c>
      <c r="S117" s="32">
        <v>2.3255796193548384</v>
      </c>
      <c r="T117" s="32">
        <v>0.10493889112903226</v>
      </c>
      <c r="U117" s="32">
        <v>0</v>
      </c>
      <c r="V117" s="32">
        <v>9.1031977035483873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0.14926734677419354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30.144075036451614</v>
      </c>
      <c r="AW117" s="32">
        <v>10.08778136664516</v>
      </c>
      <c r="AX117" s="32">
        <v>1.0395119354838711</v>
      </c>
      <c r="AY117" s="32">
        <v>0</v>
      </c>
      <c r="AZ117" s="32">
        <v>8.8601889522580652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15.09303233390323</v>
      </c>
      <c r="BG117" s="32">
        <v>7.7775180967741914E-2</v>
      </c>
      <c r="BH117" s="32">
        <v>2.4428530483870969</v>
      </c>
      <c r="BI117" s="32">
        <v>0</v>
      </c>
      <c r="BJ117" s="32">
        <v>3.4875498574193546</v>
      </c>
      <c r="BK117" s="33">
        <f t="shared" si="2"/>
        <v>158.27000000000001</v>
      </c>
    </row>
    <row r="118" spans="1:63">
      <c r="A118" s="30"/>
      <c r="B118" s="31" t="s">
        <v>122</v>
      </c>
      <c r="C118" s="32">
        <v>0</v>
      </c>
      <c r="D118" s="32">
        <v>5.6468919354838709</v>
      </c>
      <c r="E118" s="32">
        <v>0</v>
      </c>
      <c r="F118" s="32">
        <v>0</v>
      </c>
      <c r="G118" s="32">
        <v>0</v>
      </c>
      <c r="H118" s="32">
        <v>5.9129373050967748</v>
      </c>
      <c r="I118" s="32">
        <v>9.0350270967741935</v>
      </c>
      <c r="J118" s="32">
        <v>0</v>
      </c>
      <c r="K118" s="32">
        <v>0</v>
      </c>
      <c r="L118" s="32">
        <v>1.2181624362258063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0.10557011135483872</v>
      </c>
      <c r="S118" s="32">
        <v>0</v>
      </c>
      <c r="T118" s="32">
        <v>2.2587567741935484</v>
      </c>
      <c r="U118" s="32">
        <v>0</v>
      </c>
      <c r="V118" s="32">
        <v>0.20444233441935492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1.1768847096774194E-2</v>
      </c>
      <c r="AC118" s="32">
        <v>0</v>
      </c>
      <c r="AD118" s="32">
        <v>0</v>
      </c>
      <c r="AE118" s="32">
        <v>0</v>
      </c>
      <c r="AF118" s="32">
        <v>8.3957793548387089E-2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7.1123241624193492</v>
      </c>
      <c r="AW118" s="32">
        <v>1.3450110967741935</v>
      </c>
      <c r="AX118" s="32">
        <v>0</v>
      </c>
      <c r="AY118" s="32">
        <v>0</v>
      </c>
      <c r="AZ118" s="32">
        <v>2.5282610116129032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0.77046265180645146</v>
      </c>
      <c r="BG118" s="32">
        <v>0</v>
      </c>
      <c r="BH118" s="32">
        <v>0</v>
      </c>
      <c r="BI118" s="32">
        <v>0</v>
      </c>
      <c r="BJ118" s="32">
        <v>0.39642644319354853</v>
      </c>
      <c r="BK118" s="33">
        <f t="shared" si="2"/>
        <v>36.630000000000003</v>
      </c>
    </row>
    <row r="119" spans="1:63">
      <c r="A119" s="30"/>
      <c r="B119" s="31" t="s">
        <v>123</v>
      </c>
      <c r="C119" s="32">
        <v>0</v>
      </c>
      <c r="D119" s="32">
        <v>2.3844667580645158</v>
      </c>
      <c r="E119" s="32">
        <v>0</v>
      </c>
      <c r="F119" s="32">
        <v>0</v>
      </c>
      <c r="G119" s="32">
        <v>0</v>
      </c>
      <c r="H119" s="32">
        <v>9.8762878845483861</v>
      </c>
      <c r="I119" s="32">
        <v>5.650395161290322</v>
      </c>
      <c r="J119" s="32">
        <v>0</v>
      </c>
      <c r="K119" s="32">
        <v>0</v>
      </c>
      <c r="L119" s="32">
        <v>0.71081971129032273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0.13542526619354839</v>
      </c>
      <c r="S119" s="32">
        <v>0</v>
      </c>
      <c r="T119" s="32">
        <v>0</v>
      </c>
      <c r="U119" s="32">
        <v>0</v>
      </c>
      <c r="V119" s="32">
        <v>0.13024115645161291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1.1218412903225805E-2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4.4668069595806443</v>
      </c>
      <c r="AW119" s="32">
        <v>2.2939929999999995</v>
      </c>
      <c r="AX119" s="32">
        <v>0</v>
      </c>
      <c r="AY119" s="32">
        <v>0</v>
      </c>
      <c r="AZ119" s="32">
        <v>0.7016499136129033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1.1892441035483869</v>
      </c>
      <c r="BG119" s="32">
        <v>0</v>
      </c>
      <c r="BH119" s="32">
        <v>0</v>
      </c>
      <c r="BI119" s="32">
        <v>0</v>
      </c>
      <c r="BJ119" s="32">
        <v>0.17945167251612909</v>
      </c>
      <c r="BK119" s="33">
        <f t="shared" si="2"/>
        <v>27.73</v>
      </c>
    </row>
    <row r="120" spans="1:63">
      <c r="A120" s="30"/>
      <c r="B120" s="31" t="s">
        <v>124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0.20243689300000003</v>
      </c>
      <c r="I120" s="32">
        <v>5.2408274193548392</v>
      </c>
      <c r="J120" s="32">
        <v>0</v>
      </c>
      <c r="K120" s="32">
        <v>0</v>
      </c>
      <c r="L120" s="32">
        <v>3.1444964516129027E-2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1.1529820322580646E-3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34.956532183032259</v>
      </c>
      <c r="AW120" s="32">
        <v>3.5570870322580648</v>
      </c>
      <c r="AX120" s="32">
        <v>0</v>
      </c>
      <c r="AY120" s="32">
        <v>0</v>
      </c>
      <c r="AZ120" s="32">
        <v>0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5.1852580645161289E-4</v>
      </c>
      <c r="BG120" s="32">
        <v>0</v>
      </c>
      <c r="BH120" s="32">
        <v>0</v>
      </c>
      <c r="BI120" s="32">
        <v>0</v>
      </c>
      <c r="BJ120" s="32">
        <v>0</v>
      </c>
      <c r="BK120" s="33">
        <f t="shared" si="2"/>
        <v>43.99</v>
      </c>
    </row>
    <row r="121" spans="1:63">
      <c r="A121" s="30"/>
      <c r="B121" s="31" t="s">
        <v>125</v>
      </c>
      <c r="C121" s="32">
        <v>0</v>
      </c>
      <c r="D121" s="32">
        <v>4.9940684838709677</v>
      </c>
      <c r="E121" s="32">
        <v>0</v>
      </c>
      <c r="F121" s="32">
        <v>0</v>
      </c>
      <c r="G121" s="32">
        <v>0</v>
      </c>
      <c r="H121" s="32">
        <v>1.2140350428387094</v>
      </c>
      <c r="I121" s="32">
        <v>11.073322580645161</v>
      </c>
      <c r="J121" s="32">
        <v>0</v>
      </c>
      <c r="K121" s="32">
        <v>0</v>
      </c>
      <c r="L121" s="32">
        <v>1.7613357033548387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0.64567713422580664</v>
      </c>
      <c r="S121" s="32">
        <v>0</v>
      </c>
      <c r="T121" s="32">
        <v>9.9037327433225801</v>
      </c>
      <c r="U121" s="32">
        <v>0</v>
      </c>
      <c r="V121" s="32">
        <v>2.2146645161290321E-2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5.9878468444516217</v>
      </c>
      <c r="AW121" s="32">
        <v>5.5000435483870973</v>
      </c>
      <c r="AX121" s="32">
        <v>0</v>
      </c>
      <c r="AY121" s="32">
        <v>0</v>
      </c>
      <c r="AZ121" s="32">
        <v>6.5565184650645163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2.7412162551612909</v>
      </c>
      <c r="BG121" s="32">
        <v>0.17600139354838709</v>
      </c>
      <c r="BH121" s="32">
        <v>0</v>
      </c>
      <c r="BI121" s="32">
        <v>0</v>
      </c>
      <c r="BJ121" s="32">
        <v>0.55405515996774191</v>
      </c>
      <c r="BK121" s="33">
        <f t="shared" si="2"/>
        <v>51.13</v>
      </c>
    </row>
    <row r="122" spans="1:63">
      <c r="A122" s="30"/>
      <c r="B122" s="31" t="s">
        <v>126</v>
      </c>
      <c r="C122" s="32">
        <v>0</v>
      </c>
      <c r="D122" s="32">
        <v>4.8702643225806455</v>
      </c>
      <c r="E122" s="32">
        <v>0</v>
      </c>
      <c r="F122" s="32">
        <v>0</v>
      </c>
      <c r="G122" s="32">
        <v>0</v>
      </c>
      <c r="H122" s="32">
        <v>21.075882190290326</v>
      </c>
      <c r="I122" s="32">
        <v>30.602163806451614</v>
      </c>
      <c r="J122" s="32">
        <v>0.51811322580645158</v>
      </c>
      <c r="K122" s="32">
        <v>0</v>
      </c>
      <c r="L122" s="32">
        <v>15.861813141258065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3.2927526590967737</v>
      </c>
      <c r="S122" s="32">
        <v>11.797976410096775</v>
      </c>
      <c r="T122" s="32">
        <v>5.1811322580645163</v>
      </c>
      <c r="U122" s="32">
        <v>0</v>
      </c>
      <c r="V122" s="32">
        <v>2.8050650045161292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2.0602470967741936E-2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30.877309353290329</v>
      </c>
      <c r="AW122" s="32">
        <v>5.799585276129033</v>
      </c>
      <c r="AX122" s="32">
        <v>1.0304771260322581</v>
      </c>
      <c r="AY122" s="32">
        <v>0</v>
      </c>
      <c r="AZ122" s="32">
        <v>11.802246103129031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8.6527005950645197</v>
      </c>
      <c r="BG122" s="32">
        <v>0.24221401512903226</v>
      </c>
      <c r="BH122" s="32">
        <v>1.9572347419354839</v>
      </c>
      <c r="BI122" s="32">
        <v>0</v>
      </c>
      <c r="BJ122" s="32">
        <v>0.73246730016129036</v>
      </c>
      <c r="BK122" s="33">
        <f t="shared" si="2"/>
        <v>157.12</v>
      </c>
    </row>
    <row r="123" spans="1:63">
      <c r="A123" s="30"/>
      <c r="B123" s="31" t="s">
        <v>127</v>
      </c>
      <c r="C123" s="32">
        <v>0</v>
      </c>
      <c r="D123" s="32">
        <v>2.0788625806451613</v>
      </c>
      <c r="E123" s="32">
        <v>0</v>
      </c>
      <c r="F123" s="32">
        <v>0</v>
      </c>
      <c r="G123" s="32">
        <v>0</v>
      </c>
      <c r="H123" s="32">
        <v>7.6875680856129023</v>
      </c>
      <c r="I123" s="32">
        <v>2.2347772741935485</v>
      </c>
      <c r="J123" s="32">
        <v>0</v>
      </c>
      <c r="K123" s="32">
        <v>0</v>
      </c>
      <c r="L123" s="32">
        <v>3.5222501359032252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2.4769242018709678</v>
      </c>
      <c r="S123" s="32">
        <v>2.5570009741935484</v>
      </c>
      <c r="T123" s="32">
        <v>0</v>
      </c>
      <c r="U123" s="32">
        <v>0</v>
      </c>
      <c r="V123" s="32">
        <v>1.3270419283548387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5.1680967741935487E-2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6.7222424999999988E-2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16.547742883129043</v>
      </c>
      <c r="AW123" s="32">
        <v>12.940903986387097</v>
      </c>
      <c r="AX123" s="32">
        <v>0</v>
      </c>
      <c r="AY123" s="32">
        <v>0</v>
      </c>
      <c r="AZ123" s="32">
        <v>5.0606446889354846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8.3762859635161302</v>
      </c>
      <c r="BG123" s="32">
        <v>9.3025741935483866E-2</v>
      </c>
      <c r="BH123" s="32">
        <v>1.0336193548387098</v>
      </c>
      <c r="BI123" s="32">
        <v>0</v>
      </c>
      <c r="BJ123" s="32">
        <v>0.73444880774193555</v>
      </c>
      <c r="BK123" s="33">
        <f t="shared" si="2"/>
        <v>66.790000000000006</v>
      </c>
    </row>
    <row r="124" spans="1:63">
      <c r="A124" s="30"/>
      <c r="B124" s="31" t="s">
        <v>128</v>
      </c>
      <c r="C124" s="32">
        <v>0</v>
      </c>
      <c r="D124" s="32">
        <v>3.968505241935484</v>
      </c>
      <c r="E124" s="32">
        <v>0</v>
      </c>
      <c r="F124" s="32">
        <v>0</v>
      </c>
      <c r="G124" s="32">
        <v>0</v>
      </c>
      <c r="H124" s="32">
        <v>4.4907718543870967</v>
      </c>
      <c r="I124" s="32">
        <v>10.529767241935483</v>
      </c>
      <c r="J124" s="32">
        <v>0</v>
      </c>
      <c r="K124" s="32">
        <v>0</v>
      </c>
      <c r="L124" s="32">
        <v>2.1484633389354837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1.3165139925483869</v>
      </c>
      <c r="S124" s="32">
        <v>5.2913403225806448</v>
      </c>
      <c r="T124" s="32">
        <v>5.2913403225806448</v>
      </c>
      <c r="U124" s="32">
        <v>0</v>
      </c>
      <c r="V124" s="32">
        <v>1.1564637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14.927854545000002</v>
      </c>
      <c r="AW124" s="32">
        <v>6.5086135858709682</v>
      </c>
      <c r="AX124" s="32">
        <v>0</v>
      </c>
      <c r="AY124" s="32">
        <v>0</v>
      </c>
      <c r="AZ124" s="32">
        <v>7.0532373159354833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3.6894613126774187</v>
      </c>
      <c r="BG124" s="32">
        <v>6.315824516129033E-2</v>
      </c>
      <c r="BH124" s="32">
        <v>0.57895058064516125</v>
      </c>
      <c r="BI124" s="32">
        <v>0</v>
      </c>
      <c r="BJ124" s="32">
        <v>0.43555839980645161</v>
      </c>
      <c r="BK124" s="33">
        <f t="shared" si="2"/>
        <v>67.45</v>
      </c>
    </row>
    <row r="125" spans="1:63">
      <c r="A125" s="30"/>
      <c r="B125" s="31" t="s">
        <v>129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2.0514702841935484</v>
      </c>
      <c r="I125" s="32">
        <v>238.17014941935486</v>
      </c>
      <c r="J125" s="32">
        <v>0</v>
      </c>
      <c r="K125" s="32">
        <v>0</v>
      </c>
      <c r="L125" s="32">
        <v>2.6911881290322581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1.1213283870967742E-2</v>
      </c>
      <c r="S125" s="32">
        <v>8.4099629032258072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2.9051950322515091E-2</v>
      </c>
      <c r="AW125" s="32">
        <v>15.685992903225806</v>
      </c>
      <c r="AX125" s="32">
        <v>0</v>
      </c>
      <c r="AY125" s="32">
        <v>0</v>
      </c>
      <c r="AZ125" s="32">
        <v>7.4067980708064516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3.4173055967741943E-2</v>
      </c>
      <c r="BG125" s="32">
        <v>0</v>
      </c>
      <c r="BH125" s="32">
        <v>0</v>
      </c>
      <c r="BI125" s="32">
        <v>0</v>
      </c>
      <c r="BJ125" s="32">
        <v>0</v>
      </c>
      <c r="BK125" s="33">
        <f t="shared" si="2"/>
        <v>274.49</v>
      </c>
    </row>
    <row r="126" spans="1:63">
      <c r="A126" s="30"/>
      <c r="B126" s="31" t="s">
        <v>130</v>
      </c>
      <c r="C126" s="32">
        <v>0</v>
      </c>
      <c r="D126" s="32">
        <v>2.8438583870967742</v>
      </c>
      <c r="E126" s="32">
        <v>0</v>
      </c>
      <c r="F126" s="32">
        <v>0</v>
      </c>
      <c r="G126" s="32">
        <v>0</v>
      </c>
      <c r="H126" s="32">
        <v>2.4617399882580648</v>
      </c>
      <c r="I126" s="32">
        <v>1.3133455096774194</v>
      </c>
      <c r="J126" s="32">
        <v>0</v>
      </c>
      <c r="K126" s="32">
        <v>0</v>
      </c>
      <c r="L126" s="32">
        <v>0.72389122580645149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2.147764491354839</v>
      </c>
      <c r="S126" s="32">
        <v>2.5853258064516131</v>
      </c>
      <c r="T126" s="32">
        <v>0</v>
      </c>
      <c r="U126" s="32">
        <v>0</v>
      </c>
      <c r="V126" s="32">
        <v>7.0320861935483883E-2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1.5432551612903227E-2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11.773131397774197</v>
      </c>
      <c r="AW126" s="32">
        <v>4.0771578125161287</v>
      </c>
      <c r="AX126" s="32">
        <v>0</v>
      </c>
      <c r="AY126" s="32">
        <v>0</v>
      </c>
      <c r="AZ126" s="32">
        <v>2.2110731114193545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4.1610363131935486</v>
      </c>
      <c r="BG126" s="32">
        <v>0.10288367741935484</v>
      </c>
      <c r="BH126" s="32">
        <v>0</v>
      </c>
      <c r="BI126" s="32">
        <v>0</v>
      </c>
      <c r="BJ126" s="32">
        <v>0.48303886548387098</v>
      </c>
      <c r="BK126" s="33">
        <f t="shared" si="2"/>
        <v>34.97</v>
      </c>
    </row>
    <row r="127" spans="1:63">
      <c r="A127" s="30"/>
      <c r="B127" s="31" t="s">
        <v>131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1.162265722516129</v>
      </c>
      <c r="I127" s="32">
        <v>212.83187096774196</v>
      </c>
      <c r="J127" s="32">
        <v>0</v>
      </c>
      <c r="K127" s="32">
        <v>0</v>
      </c>
      <c r="L127" s="32">
        <v>2.9572428387096776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2.3991650774193549E-2</v>
      </c>
      <c r="S127" s="32">
        <v>11.201677419354837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0.79500033045157303</v>
      </c>
      <c r="AW127" s="32">
        <v>5.0368558064516122</v>
      </c>
      <c r="AX127" s="32">
        <v>0</v>
      </c>
      <c r="AY127" s="32">
        <v>0</v>
      </c>
      <c r="AZ127" s="32">
        <v>0.34698339999999994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0.36411186399999995</v>
      </c>
      <c r="BG127" s="32">
        <v>0</v>
      </c>
      <c r="BH127" s="32">
        <v>0</v>
      </c>
      <c r="BI127" s="32">
        <v>0</v>
      </c>
      <c r="BJ127" s="32">
        <v>0</v>
      </c>
      <c r="BK127" s="33">
        <f t="shared" si="2"/>
        <v>234.72000000000003</v>
      </c>
    </row>
    <row r="128" spans="1:63">
      <c r="A128" s="30"/>
      <c r="B128" s="31" t="s">
        <v>132</v>
      </c>
      <c r="C128" s="32">
        <v>0</v>
      </c>
      <c r="D128" s="32">
        <v>3.589811738709678</v>
      </c>
      <c r="E128" s="32">
        <v>0</v>
      </c>
      <c r="F128" s="32">
        <v>0</v>
      </c>
      <c r="G128" s="32">
        <v>0</v>
      </c>
      <c r="H128" s="32">
        <v>8.3200271109677395</v>
      </c>
      <c r="I128" s="32">
        <v>57.071398591645156</v>
      </c>
      <c r="J128" s="32">
        <v>0.25568459677419353</v>
      </c>
      <c r="K128" s="32">
        <v>0</v>
      </c>
      <c r="L128" s="32">
        <v>1.5479957307741938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2.0350506504193544</v>
      </c>
      <c r="S128" s="32">
        <v>0</v>
      </c>
      <c r="T128" s="32">
        <v>5.4205134516129032</v>
      </c>
      <c r="U128" s="32">
        <v>0</v>
      </c>
      <c r="V128" s="32">
        <v>8.6403705837741942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5.8464497064516126E-2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9.2961850090645353</v>
      </c>
      <c r="AW128" s="32">
        <v>5.695407355612903</v>
      </c>
      <c r="AX128" s="32">
        <v>0</v>
      </c>
      <c r="AY128" s="32">
        <v>0</v>
      </c>
      <c r="AZ128" s="32">
        <v>7.2778099510967751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4.077276924612903</v>
      </c>
      <c r="BG128" s="32">
        <v>1.0483582548387096</v>
      </c>
      <c r="BH128" s="32">
        <v>0</v>
      </c>
      <c r="BI128" s="32">
        <v>0</v>
      </c>
      <c r="BJ128" s="32">
        <v>1.4656455530322579</v>
      </c>
      <c r="BK128" s="33">
        <f t="shared" si="2"/>
        <v>115.8</v>
      </c>
    </row>
    <row r="129" spans="1:63">
      <c r="A129" s="30"/>
      <c r="B129" s="31" t="s">
        <v>133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0.91973492819354818</v>
      </c>
      <c r="I129" s="32">
        <v>171.31977580645162</v>
      </c>
      <c r="J129" s="32">
        <v>0</v>
      </c>
      <c r="K129" s="32">
        <v>0</v>
      </c>
      <c r="L129" s="32">
        <v>4.6805010645161289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9.2378311612903215E-3</v>
      </c>
      <c r="S129" s="32">
        <v>5.5986854838709679</v>
      </c>
      <c r="T129" s="32">
        <v>5.5986854838709679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0.95110669032258055</v>
      </c>
      <c r="AC129" s="32">
        <v>0.33567851612903227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2.9350505204837853</v>
      </c>
      <c r="AW129" s="32">
        <v>19.41340751612903</v>
      </c>
      <c r="AX129" s="32">
        <v>0</v>
      </c>
      <c r="AY129" s="32">
        <v>0</v>
      </c>
      <c r="AZ129" s="32">
        <v>1.5105533225806451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0.23758283629032262</v>
      </c>
      <c r="BG129" s="32">
        <v>0</v>
      </c>
      <c r="BH129" s="32">
        <v>0</v>
      </c>
      <c r="BI129" s="32">
        <v>0</v>
      </c>
      <c r="BJ129" s="32">
        <v>0</v>
      </c>
      <c r="BK129" s="33">
        <f t="shared" si="2"/>
        <v>213.51</v>
      </c>
    </row>
    <row r="130" spans="1:63" ht="13.5" thickBot="1">
      <c r="A130" s="30"/>
      <c r="B130" s="31" t="s">
        <v>134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3.9814404722903225</v>
      </c>
      <c r="I130" s="32">
        <v>227.99223966129031</v>
      </c>
      <c r="J130" s="32">
        <v>0</v>
      </c>
      <c r="K130" s="32">
        <v>0</v>
      </c>
      <c r="L130" s="32">
        <v>0.22346703225806452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4.1341400967741943E-2</v>
      </c>
      <c r="S130" s="32">
        <v>5.5866758064516127</v>
      </c>
      <c r="T130" s="32">
        <v>5.5866758064516127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2.2332019354838709E-2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0.82953773141935927</v>
      </c>
      <c r="AW130" s="32">
        <v>2.233201935483871</v>
      </c>
      <c r="AX130" s="32">
        <v>0</v>
      </c>
      <c r="AY130" s="32">
        <v>0</v>
      </c>
      <c r="AZ130" s="32">
        <v>0.88211476451612914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0.24397731145161294</v>
      </c>
      <c r="BG130" s="32">
        <v>0</v>
      </c>
      <c r="BH130" s="32">
        <v>0</v>
      </c>
      <c r="BI130" s="32">
        <v>0</v>
      </c>
      <c r="BJ130" s="32">
        <v>6.699605806451614E-2</v>
      </c>
      <c r="BK130" s="33">
        <f t="shared" si="2"/>
        <v>247.69</v>
      </c>
    </row>
    <row r="131" spans="1:63" ht="13.5" thickBot="1">
      <c r="A131" s="37"/>
      <c r="B131" s="38" t="s">
        <v>135</v>
      </c>
      <c r="C131" s="39">
        <f t="shared" ref="C131:BK131" si="3">SUM(C21:C130)</f>
        <v>0</v>
      </c>
      <c r="D131" s="39">
        <f t="shared" si="3"/>
        <v>136.21287033548387</v>
      </c>
      <c r="E131" s="39">
        <f t="shared" si="3"/>
        <v>0</v>
      </c>
      <c r="F131" s="39">
        <f t="shared" si="3"/>
        <v>0</v>
      </c>
      <c r="G131" s="39">
        <f t="shared" si="3"/>
        <v>0</v>
      </c>
      <c r="H131" s="39">
        <f t="shared" si="3"/>
        <v>1055.6112164379351</v>
      </c>
      <c r="I131" s="39">
        <f t="shared" si="3"/>
        <v>3616.9872392887742</v>
      </c>
      <c r="J131" s="39">
        <f t="shared" si="3"/>
        <v>16.298881048387099</v>
      </c>
      <c r="K131" s="39">
        <f t="shared" si="3"/>
        <v>0</v>
      </c>
      <c r="L131" s="39">
        <f t="shared" si="3"/>
        <v>358.59574897958066</v>
      </c>
      <c r="M131" s="39">
        <f t="shared" si="3"/>
        <v>0</v>
      </c>
      <c r="N131" s="39">
        <f t="shared" si="3"/>
        <v>0</v>
      </c>
      <c r="O131" s="39">
        <f t="shared" si="3"/>
        <v>0</v>
      </c>
      <c r="P131" s="39">
        <f t="shared" si="3"/>
        <v>0</v>
      </c>
      <c r="Q131" s="39">
        <f t="shared" si="3"/>
        <v>0</v>
      </c>
      <c r="R131" s="39">
        <f t="shared" si="3"/>
        <v>355.51142955967737</v>
      </c>
      <c r="S131" s="39">
        <f t="shared" si="3"/>
        <v>207.17168401496778</v>
      </c>
      <c r="T131" s="39">
        <f t="shared" si="3"/>
        <v>153.41639840525804</v>
      </c>
      <c r="U131" s="39">
        <f t="shared" si="3"/>
        <v>0</v>
      </c>
      <c r="V131" s="39">
        <f t="shared" si="3"/>
        <v>149.82519872116129</v>
      </c>
      <c r="W131" s="39">
        <f t="shared" si="3"/>
        <v>0</v>
      </c>
      <c r="X131" s="39">
        <f t="shared" si="3"/>
        <v>0</v>
      </c>
      <c r="Y131" s="39">
        <f t="shared" si="3"/>
        <v>0</v>
      </c>
      <c r="Z131" s="39">
        <f t="shared" si="3"/>
        <v>0</v>
      </c>
      <c r="AA131" s="39">
        <f t="shared" si="3"/>
        <v>0</v>
      </c>
      <c r="AB131" s="39">
        <f t="shared" si="3"/>
        <v>10.688045836064514</v>
      </c>
      <c r="AC131" s="39">
        <f t="shared" si="3"/>
        <v>2.2005243010322579</v>
      </c>
      <c r="AD131" s="39">
        <f t="shared" si="3"/>
        <v>0.15835422580645162</v>
      </c>
      <c r="AE131" s="39">
        <f t="shared" si="3"/>
        <v>0</v>
      </c>
      <c r="AF131" s="39">
        <f t="shared" si="3"/>
        <v>5.8572648708064516</v>
      </c>
      <c r="AG131" s="39">
        <f t="shared" si="3"/>
        <v>0</v>
      </c>
      <c r="AH131" s="39">
        <f t="shared" si="3"/>
        <v>0</v>
      </c>
      <c r="AI131" s="39">
        <f t="shared" si="3"/>
        <v>0</v>
      </c>
      <c r="AJ131" s="39">
        <f t="shared" si="3"/>
        <v>0</v>
      </c>
      <c r="AK131" s="39">
        <f t="shared" si="3"/>
        <v>0</v>
      </c>
      <c r="AL131" s="39">
        <f t="shared" si="3"/>
        <v>1.3346451336774194</v>
      </c>
      <c r="AM131" s="39">
        <f t="shared" si="3"/>
        <v>33.345365902709666</v>
      </c>
      <c r="AN131" s="39">
        <f t="shared" si="3"/>
        <v>0</v>
      </c>
      <c r="AO131" s="39">
        <f t="shared" si="3"/>
        <v>0</v>
      </c>
      <c r="AP131" s="39">
        <f t="shared" si="3"/>
        <v>7.5806994516129031E-2</v>
      </c>
      <c r="AQ131" s="39">
        <f t="shared" si="3"/>
        <v>0</v>
      </c>
      <c r="AR131" s="39">
        <f t="shared" si="3"/>
        <v>0</v>
      </c>
      <c r="AS131" s="39">
        <f t="shared" si="3"/>
        <v>0</v>
      </c>
      <c r="AT131" s="39">
        <f t="shared" si="3"/>
        <v>0</v>
      </c>
      <c r="AU131" s="39">
        <f t="shared" si="3"/>
        <v>0</v>
      </c>
      <c r="AV131" s="39">
        <f t="shared" si="3"/>
        <v>1800.5281201786765</v>
      </c>
      <c r="AW131" s="39">
        <f t="shared" si="3"/>
        <v>817.07792233403245</v>
      </c>
      <c r="AX131" s="39">
        <f t="shared" si="3"/>
        <v>8.0079382408387101</v>
      </c>
      <c r="AY131" s="39">
        <f t="shared" si="3"/>
        <v>0</v>
      </c>
      <c r="AZ131" s="39">
        <f t="shared" si="3"/>
        <v>816.4668182794195</v>
      </c>
      <c r="BA131" s="39">
        <f t="shared" si="3"/>
        <v>0</v>
      </c>
      <c r="BB131" s="39">
        <f t="shared" si="3"/>
        <v>0</v>
      </c>
      <c r="BC131" s="39">
        <f t="shared" si="3"/>
        <v>0</v>
      </c>
      <c r="BD131" s="39">
        <f t="shared" si="3"/>
        <v>0</v>
      </c>
      <c r="BE131" s="39">
        <f t="shared" si="3"/>
        <v>0</v>
      </c>
      <c r="BF131" s="39">
        <f t="shared" si="3"/>
        <v>650.48873362732252</v>
      </c>
      <c r="BG131" s="39">
        <f t="shared" si="3"/>
        <v>111.28127399100002</v>
      </c>
      <c r="BH131" s="39">
        <f t="shared" si="3"/>
        <v>24.79400322748387</v>
      </c>
      <c r="BI131" s="39">
        <f t="shared" si="3"/>
        <v>0</v>
      </c>
      <c r="BJ131" s="39">
        <f t="shared" si="3"/>
        <v>101.34451606538713</v>
      </c>
      <c r="BK131" s="44">
        <f t="shared" si="3"/>
        <v>10433.280000000002</v>
      </c>
    </row>
    <row r="132" spans="1:63" ht="13.5" thickBot="1">
      <c r="A132" s="45" t="s">
        <v>136</v>
      </c>
      <c r="B132" s="46" t="s">
        <v>137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</v>
      </c>
      <c r="BG132" s="32">
        <v>0</v>
      </c>
      <c r="BH132" s="32">
        <v>0</v>
      </c>
      <c r="BI132" s="32">
        <v>0</v>
      </c>
      <c r="BJ132" s="32">
        <v>0</v>
      </c>
      <c r="BK132" s="33">
        <f t="shared" si="2"/>
        <v>0</v>
      </c>
    </row>
    <row r="133" spans="1:63" ht="13.5" thickBot="1">
      <c r="A133" s="47"/>
      <c r="B133" s="38" t="s">
        <v>138</v>
      </c>
      <c r="C133" s="39">
        <f>SUM(C132)</f>
        <v>0</v>
      </c>
      <c r="D133" s="39">
        <f t="shared" ref="D133:BJ133" si="4">SUM(D132)</f>
        <v>0</v>
      </c>
      <c r="E133" s="39">
        <f t="shared" si="4"/>
        <v>0</v>
      </c>
      <c r="F133" s="39">
        <f t="shared" si="4"/>
        <v>0</v>
      </c>
      <c r="G133" s="39">
        <f t="shared" si="4"/>
        <v>0</v>
      </c>
      <c r="H133" s="39">
        <f t="shared" si="4"/>
        <v>0</v>
      </c>
      <c r="I133" s="39">
        <f t="shared" si="4"/>
        <v>0</v>
      </c>
      <c r="J133" s="39">
        <f t="shared" si="4"/>
        <v>0</v>
      </c>
      <c r="K133" s="39">
        <f t="shared" si="4"/>
        <v>0</v>
      </c>
      <c r="L133" s="39">
        <f t="shared" si="4"/>
        <v>0</v>
      </c>
      <c r="M133" s="39">
        <f t="shared" si="4"/>
        <v>0</v>
      </c>
      <c r="N133" s="39">
        <f t="shared" si="4"/>
        <v>0</v>
      </c>
      <c r="O133" s="39">
        <f t="shared" si="4"/>
        <v>0</v>
      </c>
      <c r="P133" s="39">
        <f t="shared" si="4"/>
        <v>0</v>
      </c>
      <c r="Q133" s="39">
        <f t="shared" si="4"/>
        <v>0</v>
      </c>
      <c r="R133" s="39">
        <f t="shared" si="4"/>
        <v>0</v>
      </c>
      <c r="S133" s="39">
        <f t="shared" si="4"/>
        <v>0</v>
      </c>
      <c r="T133" s="39">
        <f t="shared" si="4"/>
        <v>0</v>
      </c>
      <c r="U133" s="39">
        <f t="shared" si="4"/>
        <v>0</v>
      </c>
      <c r="V133" s="39">
        <f t="shared" si="4"/>
        <v>0</v>
      </c>
      <c r="W133" s="39">
        <f t="shared" si="4"/>
        <v>0</v>
      </c>
      <c r="X133" s="39">
        <f t="shared" si="4"/>
        <v>0</v>
      </c>
      <c r="Y133" s="39">
        <f t="shared" si="4"/>
        <v>0</v>
      </c>
      <c r="Z133" s="39">
        <f t="shared" si="4"/>
        <v>0</v>
      </c>
      <c r="AA133" s="39">
        <f t="shared" si="4"/>
        <v>0</v>
      </c>
      <c r="AB133" s="39">
        <f t="shared" si="4"/>
        <v>0</v>
      </c>
      <c r="AC133" s="39">
        <f t="shared" si="4"/>
        <v>0</v>
      </c>
      <c r="AD133" s="39">
        <f t="shared" si="4"/>
        <v>0</v>
      </c>
      <c r="AE133" s="39">
        <f t="shared" si="4"/>
        <v>0</v>
      </c>
      <c r="AF133" s="39">
        <f t="shared" si="4"/>
        <v>0</v>
      </c>
      <c r="AG133" s="39">
        <f t="shared" si="4"/>
        <v>0</v>
      </c>
      <c r="AH133" s="39">
        <f t="shared" si="4"/>
        <v>0</v>
      </c>
      <c r="AI133" s="39">
        <f t="shared" si="4"/>
        <v>0</v>
      </c>
      <c r="AJ133" s="39">
        <f t="shared" si="4"/>
        <v>0</v>
      </c>
      <c r="AK133" s="39">
        <f t="shared" si="4"/>
        <v>0</v>
      </c>
      <c r="AL133" s="39">
        <f t="shared" si="4"/>
        <v>0</v>
      </c>
      <c r="AM133" s="39">
        <f t="shared" si="4"/>
        <v>0</v>
      </c>
      <c r="AN133" s="39">
        <f t="shared" si="4"/>
        <v>0</v>
      </c>
      <c r="AO133" s="39">
        <f t="shared" si="4"/>
        <v>0</v>
      </c>
      <c r="AP133" s="39">
        <f t="shared" si="4"/>
        <v>0</v>
      </c>
      <c r="AQ133" s="39">
        <f t="shared" si="4"/>
        <v>0</v>
      </c>
      <c r="AR133" s="39">
        <f t="shared" si="4"/>
        <v>0</v>
      </c>
      <c r="AS133" s="39">
        <f t="shared" si="4"/>
        <v>0</v>
      </c>
      <c r="AT133" s="39">
        <f t="shared" si="4"/>
        <v>0</v>
      </c>
      <c r="AU133" s="39">
        <f t="shared" si="4"/>
        <v>0</v>
      </c>
      <c r="AV133" s="39">
        <f t="shared" si="4"/>
        <v>0</v>
      </c>
      <c r="AW133" s="39">
        <f t="shared" si="4"/>
        <v>0</v>
      </c>
      <c r="AX133" s="39">
        <f t="shared" si="4"/>
        <v>0</v>
      </c>
      <c r="AY133" s="39">
        <f t="shared" si="4"/>
        <v>0</v>
      </c>
      <c r="AZ133" s="39">
        <f t="shared" si="4"/>
        <v>0</v>
      </c>
      <c r="BA133" s="39">
        <f t="shared" si="4"/>
        <v>0</v>
      </c>
      <c r="BB133" s="39">
        <f t="shared" si="4"/>
        <v>0</v>
      </c>
      <c r="BC133" s="39">
        <f t="shared" si="4"/>
        <v>0</v>
      </c>
      <c r="BD133" s="39">
        <f t="shared" si="4"/>
        <v>0</v>
      </c>
      <c r="BE133" s="39">
        <f t="shared" si="4"/>
        <v>0</v>
      </c>
      <c r="BF133" s="39">
        <f t="shared" si="4"/>
        <v>0</v>
      </c>
      <c r="BG133" s="39">
        <f t="shared" si="4"/>
        <v>0</v>
      </c>
      <c r="BH133" s="39">
        <f t="shared" si="4"/>
        <v>0</v>
      </c>
      <c r="BI133" s="39">
        <f t="shared" si="4"/>
        <v>0</v>
      </c>
      <c r="BJ133" s="39">
        <f t="shared" si="4"/>
        <v>0</v>
      </c>
      <c r="BK133" s="39">
        <v>0</v>
      </c>
    </row>
    <row r="134" spans="1:63" ht="13.5" thickBot="1">
      <c r="A134" s="45" t="s">
        <v>139</v>
      </c>
      <c r="B134" s="46" t="s">
        <v>140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>
        <v>0</v>
      </c>
      <c r="AY134" s="32">
        <v>0</v>
      </c>
      <c r="AZ134" s="32">
        <v>0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</v>
      </c>
      <c r="BG134" s="32">
        <v>0</v>
      </c>
      <c r="BH134" s="32">
        <v>0</v>
      </c>
      <c r="BI134" s="32">
        <v>0</v>
      </c>
      <c r="BJ134" s="32">
        <v>0</v>
      </c>
      <c r="BK134" s="33">
        <f>SUM(C134:BJ134)</f>
        <v>0</v>
      </c>
    </row>
    <row r="135" spans="1:63" ht="13.5" thickBot="1">
      <c r="A135" s="47"/>
      <c r="B135" s="38" t="s">
        <v>141</v>
      </c>
      <c r="C135" s="39">
        <f t="shared" ref="C135:BJ135" si="5">SUM(C134)</f>
        <v>0</v>
      </c>
      <c r="D135" s="39">
        <f t="shared" si="5"/>
        <v>0</v>
      </c>
      <c r="E135" s="39">
        <f t="shared" si="5"/>
        <v>0</v>
      </c>
      <c r="F135" s="39">
        <f t="shared" si="5"/>
        <v>0</v>
      </c>
      <c r="G135" s="39">
        <f t="shared" si="5"/>
        <v>0</v>
      </c>
      <c r="H135" s="39">
        <f t="shared" si="5"/>
        <v>0</v>
      </c>
      <c r="I135" s="39">
        <f t="shared" si="5"/>
        <v>0</v>
      </c>
      <c r="J135" s="39">
        <f t="shared" si="5"/>
        <v>0</v>
      </c>
      <c r="K135" s="39">
        <f t="shared" si="5"/>
        <v>0</v>
      </c>
      <c r="L135" s="39">
        <f t="shared" si="5"/>
        <v>0</v>
      </c>
      <c r="M135" s="39">
        <f t="shared" si="5"/>
        <v>0</v>
      </c>
      <c r="N135" s="39">
        <f t="shared" si="5"/>
        <v>0</v>
      </c>
      <c r="O135" s="39">
        <f t="shared" si="5"/>
        <v>0</v>
      </c>
      <c r="P135" s="39">
        <f t="shared" si="5"/>
        <v>0</v>
      </c>
      <c r="Q135" s="39">
        <f t="shared" si="5"/>
        <v>0</v>
      </c>
      <c r="R135" s="39">
        <f t="shared" si="5"/>
        <v>0</v>
      </c>
      <c r="S135" s="39">
        <f t="shared" si="5"/>
        <v>0</v>
      </c>
      <c r="T135" s="39">
        <f t="shared" si="5"/>
        <v>0</v>
      </c>
      <c r="U135" s="39">
        <f t="shared" si="5"/>
        <v>0</v>
      </c>
      <c r="V135" s="39">
        <f t="shared" si="5"/>
        <v>0</v>
      </c>
      <c r="W135" s="39">
        <f t="shared" si="5"/>
        <v>0</v>
      </c>
      <c r="X135" s="39">
        <f t="shared" si="5"/>
        <v>0</v>
      </c>
      <c r="Y135" s="39">
        <f t="shared" si="5"/>
        <v>0</v>
      </c>
      <c r="Z135" s="39">
        <f t="shared" si="5"/>
        <v>0</v>
      </c>
      <c r="AA135" s="39">
        <f t="shared" si="5"/>
        <v>0</v>
      </c>
      <c r="AB135" s="39">
        <f t="shared" si="5"/>
        <v>0</v>
      </c>
      <c r="AC135" s="39">
        <f t="shared" si="5"/>
        <v>0</v>
      </c>
      <c r="AD135" s="39">
        <f t="shared" si="5"/>
        <v>0</v>
      </c>
      <c r="AE135" s="39">
        <f t="shared" si="5"/>
        <v>0</v>
      </c>
      <c r="AF135" s="39">
        <f t="shared" si="5"/>
        <v>0</v>
      </c>
      <c r="AG135" s="39">
        <f t="shared" si="5"/>
        <v>0</v>
      </c>
      <c r="AH135" s="39">
        <f t="shared" si="5"/>
        <v>0</v>
      </c>
      <c r="AI135" s="39">
        <f t="shared" si="5"/>
        <v>0</v>
      </c>
      <c r="AJ135" s="39">
        <f t="shared" si="5"/>
        <v>0</v>
      </c>
      <c r="AK135" s="39">
        <f t="shared" si="5"/>
        <v>0</v>
      </c>
      <c r="AL135" s="39">
        <f t="shared" si="5"/>
        <v>0</v>
      </c>
      <c r="AM135" s="39">
        <f t="shared" si="5"/>
        <v>0</v>
      </c>
      <c r="AN135" s="39">
        <f t="shared" si="5"/>
        <v>0</v>
      </c>
      <c r="AO135" s="39">
        <f t="shared" si="5"/>
        <v>0</v>
      </c>
      <c r="AP135" s="39">
        <f t="shared" si="5"/>
        <v>0</v>
      </c>
      <c r="AQ135" s="39">
        <f t="shared" si="5"/>
        <v>0</v>
      </c>
      <c r="AR135" s="39">
        <f t="shared" si="5"/>
        <v>0</v>
      </c>
      <c r="AS135" s="39">
        <f t="shared" si="5"/>
        <v>0</v>
      </c>
      <c r="AT135" s="39">
        <f t="shared" si="5"/>
        <v>0</v>
      </c>
      <c r="AU135" s="39">
        <f t="shared" si="5"/>
        <v>0</v>
      </c>
      <c r="AV135" s="39">
        <f t="shared" si="5"/>
        <v>0</v>
      </c>
      <c r="AW135" s="39">
        <f t="shared" si="5"/>
        <v>0</v>
      </c>
      <c r="AX135" s="39">
        <f t="shared" si="5"/>
        <v>0</v>
      </c>
      <c r="AY135" s="39">
        <f t="shared" si="5"/>
        <v>0</v>
      </c>
      <c r="AZ135" s="39">
        <f t="shared" si="5"/>
        <v>0</v>
      </c>
      <c r="BA135" s="39">
        <f t="shared" si="5"/>
        <v>0</v>
      </c>
      <c r="BB135" s="39">
        <f t="shared" si="5"/>
        <v>0</v>
      </c>
      <c r="BC135" s="39">
        <f t="shared" si="5"/>
        <v>0</v>
      </c>
      <c r="BD135" s="39">
        <f t="shared" si="5"/>
        <v>0</v>
      </c>
      <c r="BE135" s="39">
        <f t="shared" si="5"/>
        <v>0</v>
      </c>
      <c r="BF135" s="39">
        <f t="shared" si="5"/>
        <v>0</v>
      </c>
      <c r="BG135" s="39">
        <f t="shared" si="5"/>
        <v>0</v>
      </c>
      <c r="BH135" s="39">
        <f t="shared" si="5"/>
        <v>0</v>
      </c>
      <c r="BI135" s="39">
        <f t="shared" si="5"/>
        <v>0</v>
      </c>
      <c r="BJ135" s="39">
        <f t="shared" si="5"/>
        <v>0</v>
      </c>
      <c r="BK135" s="39">
        <v>0</v>
      </c>
    </row>
    <row r="136" spans="1:63">
      <c r="A136" s="40" t="s">
        <v>142</v>
      </c>
      <c r="B136" s="41" t="s">
        <v>143</v>
      </c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33"/>
    </row>
    <row r="137" spans="1:63">
      <c r="A137" s="48"/>
      <c r="B137" s="49" t="s">
        <v>144</v>
      </c>
      <c r="C137" s="50">
        <v>0</v>
      </c>
      <c r="D137" s="50">
        <v>51.253750100580639</v>
      </c>
      <c r="E137" s="50">
        <v>0</v>
      </c>
      <c r="F137" s="50">
        <v>0</v>
      </c>
      <c r="G137" s="50">
        <v>0</v>
      </c>
      <c r="H137" s="50">
        <v>399.18439775022603</v>
      </c>
      <c r="I137" s="50">
        <v>263.28337508538698</v>
      </c>
      <c r="J137" s="50">
        <v>21.941036621225805</v>
      </c>
      <c r="K137" s="50">
        <v>0</v>
      </c>
      <c r="L137" s="50">
        <v>138.21480583203225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37.687525896387093</v>
      </c>
      <c r="S137" s="50">
        <v>29.483895172451607</v>
      </c>
      <c r="T137" s="50">
        <v>22.649377613483864</v>
      </c>
      <c r="U137" s="50">
        <v>0</v>
      </c>
      <c r="V137" s="50">
        <v>42.724676763967743</v>
      </c>
      <c r="W137" s="50">
        <v>0</v>
      </c>
      <c r="X137" s="50">
        <v>0</v>
      </c>
      <c r="Y137" s="50">
        <v>0</v>
      </c>
      <c r="Z137" s="50">
        <v>0</v>
      </c>
      <c r="AA137" s="50">
        <v>0</v>
      </c>
      <c r="AB137" s="50">
        <v>3.1107233989677412</v>
      </c>
      <c r="AC137" s="50">
        <v>5.2249075424193538</v>
      </c>
      <c r="AD137" s="50">
        <v>0</v>
      </c>
      <c r="AE137" s="50">
        <v>0</v>
      </c>
      <c r="AF137" s="50">
        <v>1.1777172934516131</v>
      </c>
      <c r="AG137" s="50">
        <v>0</v>
      </c>
      <c r="AH137" s="50">
        <v>0</v>
      </c>
      <c r="AI137" s="50">
        <v>0</v>
      </c>
      <c r="AJ137" s="50">
        <v>0</v>
      </c>
      <c r="AK137" s="50">
        <v>0</v>
      </c>
      <c r="AL137" s="50">
        <v>0.40799079632258062</v>
      </c>
      <c r="AM137" s="50">
        <v>0</v>
      </c>
      <c r="AN137" s="50">
        <v>0</v>
      </c>
      <c r="AO137" s="50">
        <v>0</v>
      </c>
      <c r="AP137" s="50">
        <v>0</v>
      </c>
      <c r="AQ137" s="50">
        <v>0</v>
      </c>
      <c r="AR137" s="50">
        <v>0</v>
      </c>
      <c r="AS137" s="50">
        <v>0</v>
      </c>
      <c r="AT137" s="50">
        <v>0</v>
      </c>
      <c r="AU137" s="50">
        <v>0</v>
      </c>
      <c r="AV137" s="50">
        <v>240.43697989829036</v>
      </c>
      <c r="AW137" s="50">
        <v>459.94480465022599</v>
      </c>
      <c r="AX137" s="50">
        <v>5.3471064516129015E-5</v>
      </c>
      <c r="AY137" s="50">
        <v>0</v>
      </c>
      <c r="AZ137" s="50">
        <v>603.00366843467771</v>
      </c>
      <c r="BA137" s="50">
        <v>0</v>
      </c>
      <c r="BB137" s="50">
        <v>0</v>
      </c>
      <c r="BC137" s="50">
        <v>0</v>
      </c>
      <c r="BD137" s="50">
        <v>0</v>
      </c>
      <c r="BE137" s="50">
        <v>0</v>
      </c>
      <c r="BF137" s="50">
        <v>53.851660670774201</v>
      </c>
      <c r="BG137" s="50">
        <v>36.778216116064506</v>
      </c>
      <c r="BH137" s="50">
        <v>4.4184413112903229</v>
      </c>
      <c r="BI137" s="50">
        <v>0</v>
      </c>
      <c r="BJ137" s="50">
        <v>84.201995580709664</v>
      </c>
      <c r="BK137" s="33">
        <f t="shared" ref="BK137:BK175" si="6">SUM(C137:BJ137)</f>
        <v>2498.98</v>
      </c>
    </row>
    <row r="138" spans="1:63">
      <c r="A138" s="51"/>
      <c r="B138" s="52" t="s">
        <v>145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21.258862003483873</v>
      </c>
      <c r="I138" s="53">
        <v>17.052639803129033</v>
      </c>
      <c r="J138" s="53">
        <v>0</v>
      </c>
      <c r="K138" s="53">
        <v>0</v>
      </c>
      <c r="L138" s="53">
        <v>10.768699942967741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3.0300468793870974</v>
      </c>
      <c r="S138" s="53">
        <v>1.4467418548387102E-2</v>
      </c>
      <c r="T138" s="53">
        <v>0</v>
      </c>
      <c r="U138" s="53">
        <v>0</v>
      </c>
      <c r="V138" s="53">
        <v>2.7504258943870967</v>
      </c>
      <c r="W138" s="53">
        <v>0</v>
      </c>
      <c r="X138" s="53">
        <v>0</v>
      </c>
      <c r="Y138" s="53">
        <v>0</v>
      </c>
      <c r="Z138" s="53">
        <v>0</v>
      </c>
      <c r="AA138" s="53">
        <v>0</v>
      </c>
      <c r="AB138" s="53">
        <v>0.4132362815483871</v>
      </c>
      <c r="AC138" s="53">
        <v>0.2096924487096774</v>
      </c>
      <c r="AD138" s="53">
        <v>0</v>
      </c>
      <c r="AE138" s="53">
        <v>0</v>
      </c>
      <c r="AF138" s="53">
        <v>1.3860710518387096</v>
      </c>
      <c r="AG138" s="53">
        <v>0</v>
      </c>
      <c r="AH138" s="53">
        <v>0</v>
      </c>
      <c r="AI138" s="53">
        <v>0</v>
      </c>
      <c r="AJ138" s="53">
        <v>0</v>
      </c>
      <c r="AK138" s="53">
        <v>0</v>
      </c>
      <c r="AL138" s="53">
        <v>0.16505609422580642</v>
      </c>
      <c r="AM138" s="53">
        <v>0</v>
      </c>
      <c r="AN138" s="53">
        <v>0</v>
      </c>
      <c r="AO138" s="53">
        <v>0</v>
      </c>
      <c r="AP138" s="53">
        <v>3.0312432903225797E-2</v>
      </c>
      <c r="AQ138" s="53">
        <v>0</v>
      </c>
      <c r="AR138" s="53">
        <v>0</v>
      </c>
      <c r="AS138" s="53">
        <v>0</v>
      </c>
      <c r="AT138" s="53">
        <v>0</v>
      </c>
      <c r="AU138" s="53">
        <v>0</v>
      </c>
      <c r="AV138" s="53">
        <v>130.45012270780649</v>
      </c>
      <c r="AW138" s="53">
        <v>156.04851870793553</v>
      </c>
      <c r="AX138" s="53">
        <v>17.244910060806451</v>
      </c>
      <c r="AY138" s="53">
        <v>0</v>
      </c>
      <c r="AZ138" s="53">
        <v>118.39642979874198</v>
      </c>
      <c r="BA138" s="53">
        <v>0</v>
      </c>
      <c r="BB138" s="53">
        <v>1.2515233121290323</v>
      </c>
      <c r="BC138" s="53">
        <v>0</v>
      </c>
      <c r="BD138" s="53">
        <v>0</v>
      </c>
      <c r="BE138" s="53">
        <v>0</v>
      </c>
      <c r="BF138" s="53">
        <v>89.258731311354822</v>
      </c>
      <c r="BG138" s="53">
        <v>13.362580087225806</v>
      </c>
      <c r="BH138" s="53">
        <v>1.5759412166129034</v>
      </c>
      <c r="BI138" s="53">
        <v>0</v>
      </c>
      <c r="BJ138" s="53">
        <v>22.191732546258063</v>
      </c>
      <c r="BK138" s="33">
        <f t="shared" si="6"/>
        <v>606.86</v>
      </c>
    </row>
    <row r="139" spans="1:63">
      <c r="A139" s="51"/>
      <c r="B139" s="52" t="s">
        <v>146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23.445106636161285</v>
      </c>
      <c r="I139" s="53">
        <v>46.549216186225792</v>
      </c>
      <c r="J139" s="53">
        <v>0.11559789235483869</v>
      </c>
      <c r="K139" s="53">
        <v>0</v>
      </c>
      <c r="L139" s="53">
        <v>8.1956544903870974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5.6299872170645173</v>
      </c>
      <c r="S139" s="53">
        <v>0</v>
      </c>
      <c r="T139" s="53">
        <v>0</v>
      </c>
      <c r="U139" s="53">
        <v>0</v>
      </c>
      <c r="V139" s="53">
        <v>0.92865094009677429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2.64974174316129</v>
      </c>
      <c r="AC139" s="53">
        <v>0</v>
      </c>
      <c r="AD139" s="53">
        <v>0</v>
      </c>
      <c r="AE139" s="53">
        <v>0</v>
      </c>
      <c r="AF139" s="53">
        <v>0</v>
      </c>
      <c r="AG139" s="53">
        <v>0</v>
      </c>
      <c r="AH139" s="53">
        <v>0</v>
      </c>
      <c r="AI139" s="53">
        <v>0</v>
      </c>
      <c r="AJ139" s="53">
        <v>0</v>
      </c>
      <c r="AK139" s="53">
        <v>0</v>
      </c>
      <c r="AL139" s="53">
        <v>0.10127811251612903</v>
      </c>
      <c r="AM139" s="53">
        <v>0</v>
      </c>
      <c r="AN139" s="53">
        <v>0</v>
      </c>
      <c r="AO139" s="53">
        <v>0</v>
      </c>
      <c r="AP139" s="53">
        <v>0.31767933729032266</v>
      </c>
      <c r="AQ139" s="53">
        <v>0</v>
      </c>
      <c r="AR139" s="53">
        <v>0</v>
      </c>
      <c r="AS139" s="53">
        <v>0</v>
      </c>
      <c r="AT139" s="53">
        <v>0</v>
      </c>
      <c r="AU139" s="53">
        <v>0</v>
      </c>
      <c r="AV139" s="53">
        <v>34.344786914193548</v>
      </c>
      <c r="AW139" s="53">
        <v>19.706048292258064</v>
      </c>
      <c r="AX139" s="53">
        <v>0</v>
      </c>
      <c r="AY139" s="53">
        <v>0</v>
      </c>
      <c r="AZ139" s="53">
        <v>15.226606384677456</v>
      </c>
      <c r="BA139" s="53">
        <v>0</v>
      </c>
      <c r="BB139" s="53">
        <v>0</v>
      </c>
      <c r="BC139" s="53">
        <v>0</v>
      </c>
      <c r="BD139" s="53">
        <v>0</v>
      </c>
      <c r="BE139" s="53">
        <v>0</v>
      </c>
      <c r="BF139" s="53">
        <v>10.039297451935482</v>
      </c>
      <c r="BG139" s="53">
        <v>1.2851714743225806</v>
      </c>
      <c r="BH139" s="53">
        <v>0</v>
      </c>
      <c r="BI139" s="53">
        <v>0</v>
      </c>
      <c r="BJ139" s="53">
        <v>2.9551769273548381</v>
      </c>
      <c r="BK139" s="33">
        <f t="shared" si="6"/>
        <v>171.49</v>
      </c>
    </row>
    <row r="140" spans="1:63">
      <c r="A140" s="51"/>
      <c r="B140" s="52" t="s">
        <v>147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22.029966663419358</v>
      </c>
      <c r="I140" s="53">
        <v>0</v>
      </c>
      <c r="J140" s="53">
        <v>0</v>
      </c>
      <c r="K140" s="53">
        <v>0</v>
      </c>
      <c r="L140" s="53">
        <v>0.81118670161290329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110.54738731490326</v>
      </c>
      <c r="S140" s="53">
        <v>0</v>
      </c>
      <c r="T140" s="53">
        <v>0</v>
      </c>
      <c r="U140" s="53">
        <v>0</v>
      </c>
      <c r="V140" s="53">
        <v>9.1724192125161323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5.8690472992903224</v>
      </c>
      <c r="AC140" s="53">
        <v>0</v>
      </c>
      <c r="AD140" s="53">
        <v>0</v>
      </c>
      <c r="AE140" s="53">
        <v>0</v>
      </c>
      <c r="AF140" s="53">
        <v>0.90769080922580669</v>
      </c>
      <c r="AG140" s="53">
        <v>0</v>
      </c>
      <c r="AH140" s="53">
        <v>0</v>
      </c>
      <c r="AI140" s="53">
        <v>0</v>
      </c>
      <c r="AJ140" s="53">
        <v>0</v>
      </c>
      <c r="AK140" s="53">
        <v>0</v>
      </c>
      <c r="AL140" s="53">
        <v>3.2829738085161289</v>
      </c>
      <c r="AM140" s="53">
        <v>0</v>
      </c>
      <c r="AN140" s="53">
        <v>0</v>
      </c>
      <c r="AO140" s="53">
        <v>0</v>
      </c>
      <c r="AP140" s="53">
        <v>0.27691992164516133</v>
      </c>
      <c r="AQ140" s="53">
        <v>0</v>
      </c>
      <c r="AR140" s="53">
        <v>0</v>
      </c>
      <c r="AS140" s="53">
        <v>0</v>
      </c>
      <c r="AT140" s="53">
        <v>0</v>
      </c>
      <c r="AU140" s="53">
        <v>0</v>
      </c>
      <c r="AV140" s="53">
        <v>998.56885523787105</v>
      </c>
      <c r="AW140" s="53">
        <v>6.5811547419354832E-3</v>
      </c>
      <c r="AX140" s="53">
        <v>0</v>
      </c>
      <c r="AY140" s="53">
        <v>0</v>
      </c>
      <c r="AZ140" s="53">
        <v>31.685875985709671</v>
      </c>
      <c r="BA140" s="53">
        <v>0</v>
      </c>
      <c r="BB140" s="53">
        <v>0</v>
      </c>
      <c r="BC140" s="53">
        <v>0</v>
      </c>
      <c r="BD140" s="53">
        <v>0</v>
      </c>
      <c r="BE140" s="53">
        <v>0</v>
      </c>
      <c r="BF140" s="53">
        <v>2368.5017709768385</v>
      </c>
      <c r="BG140" s="53">
        <v>0</v>
      </c>
      <c r="BH140" s="53">
        <v>0</v>
      </c>
      <c r="BI140" s="53">
        <v>0</v>
      </c>
      <c r="BJ140" s="53">
        <v>18.309324913709677</v>
      </c>
      <c r="BK140" s="33">
        <f t="shared" si="6"/>
        <v>3569.97</v>
      </c>
    </row>
    <row r="141" spans="1:63">
      <c r="A141" s="51"/>
      <c r="B141" s="52" t="s">
        <v>148</v>
      </c>
      <c r="C141" s="53">
        <v>0</v>
      </c>
      <c r="D141" s="53">
        <v>1.1001477419354839</v>
      </c>
      <c r="E141" s="53">
        <v>0</v>
      </c>
      <c r="F141" s="53">
        <v>0</v>
      </c>
      <c r="G141" s="53">
        <v>0</v>
      </c>
      <c r="H141" s="53">
        <v>7.9354477774193573</v>
      </c>
      <c r="I141" s="53">
        <v>46.077810609290324</v>
      </c>
      <c r="J141" s="53">
        <v>5.0424112866129027</v>
      </c>
      <c r="K141" s="53">
        <v>0</v>
      </c>
      <c r="L141" s="53">
        <v>9.3662814759999993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4.6339269690000009</v>
      </c>
      <c r="S141" s="53">
        <v>10.463174438193548</v>
      </c>
      <c r="T141" s="53">
        <v>3.8620537294516133</v>
      </c>
      <c r="U141" s="53">
        <v>0</v>
      </c>
      <c r="V141" s="53">
        <v>5.2503942465483862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0.15962600548387096</v>
      </c>
      <c r="AC141" s="53">
        <v>2.7404790322580641E-2</v>
      </c>
      <c r="AD141" s="53">
        <v>0</v>
      </c>
      <c r="AE141" s="53">
        <v>0</v>
      </c>
      <c r="AF141" s="53">
        <v>0</v>
      </c>
      <c r="AG141" s="53">
        <v>0</v>
      </c>
      <c r="AH141" s="53">
        <v>0</v>
      </c>
      <c r="AI141" s="53">
        <v>0</v>
      </c>
      <c r="AJ141" s="53">
        <v>0</v>
      </c>
      <c r="AK141" s="53">
        <v>0</v>
      </c>
      <c r="AL141" s="53">
        <v>1.6442874193548385E-2</v>
      </c>
      <c r="AM141" s="53">
        <v>0</v>
      </c>
      <c r="AN141" s="53">
        <v>0</v>
      </c>
      <c r="AO141" s="53">
        <v>0</v>
      </c>
      <c r="AP141" s="53">
        <v>0.10961916129032256</v>
      </c>
      <c r="AQ141" s="53">
        <v>0</v>
      </c>
      <c r="AR141" s="53">
        <v>0</v>
      </c>
      <c r="AS141" s="53">
        <v>0</v>
      </c>
      <c r="AT141" s="53">
        <v>0</v>
      </c>
      <c r="AU141" s="53">
        <v>0</v>
      </c>
      <c r="AV141" s="53">
        <v>36.117365700290321</v>
      </c>
      <c r="AW141" s="53">
        <v>38.261993109741951</v>
      </c>
      <c r="AX141" s="53">
        <v>0</v>
      </c>
      <c r="AY141" s="53">
        <v>0</v>
      </c>
      <c r="AZ141" s="53">
        <v>9.1323352667419364</v>
      </c>
      <c r="BA141" s="53">
        <v>0</v>
      </c>
      <c r="BB141" s="53">
        <v>0</v>
      </c>
      <c r="BC141" s="53">
        <v>0</v>
      </c>
      <c r="BD141" s="53">
        <v>0</v>
      </c>
      <c r="BE141" s="53">
        <v>0</v>
      </c>
      <c r="BF141" s="53">
        <v>35.857618776290302</v>
      </c>
      <c r="BG141" s="53">
        <v>6.287841162935484</v>
      </c>
      <c r="BH141" s="53">
        <v>3.0697932412258071</v>
      </c>
      <c r="BI141" s="53">
        <v>0</v>
      </c>
      <c r="BJ141" s="53">
        <v>2.0783116370322579</v>
      </c>
      <c r="BK141" s="33">
        <f t="shared" si="6"/>
        <v>224.85</v>
      </c>
    </row>
    <row r="142" spans="1:63">
      <c r="A142" s="51"/>
      <c r="B142" s="52" t="s">
        <v>149</v>
      </c>
      <c r="C142" s="53">
        <v>0</v>
      </c>
      <c r="D142" s="53">
        <v>1.5941685840000006</v>
      </c>
      <c r="E142" s="53">
        <v>0</v>
      </c>
      <c r="F142" s="53">
        <v>0</v>
      </c>
      <c r="G142" s="53">
        <v>0</v>
      </c>
      <c r="H142" s="53">
        <v>163.8710837114516</v>
      </c>
      <c r="I142" s="53">
        <v>350.09030028861287</v>
      </c>
      <c r="J142" s="53">
        <v>4.571978282870969</v>
      </c>
      <c r="K142" s="53">
        <v>0</v>
      </c>
      <c r="L142" s="53">
        <v>123.86642209887097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38.230283918709688</v>
      </c>
      <c r="S142" s="53">
        <v>6.7778163096451607</v>
      </c>
      <c r="T142" s="53">
        <v>0.65696430174193554</v>
      </c>
      <c r="U142" s="53">
        <v>0</v>
      </c>
      <c r="V142" s="53">
        <v>42.25916906341935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8.0127903550322568</v>
      </c>
      <c r="AC142" s="53">
        <v>9.8199596064516156E-2</v>
      </c>
      <c r="AD142" s="53">
        <v>0</v>
      </c>
      <c r="AE142" s="53">
        <v>0</v>
      </c>
      <c r="AF142" s="53">
        <v>0.86222079267741958</v>
      </c>
      <c r="AG142" s="53">
        <v>0</v>
      </c>
      <c r="AH142" s="53">
        <v>0</v>
      </c>
      <c r="AI142" s="53">
        <v>0</v>
      </c>
      <c r="AJ142" s="53">
        <v>0</v>
      </c>
      <c r="AK142" s="53">
        <v>0</v>
      </c>
      <c r="AL142" s="53">
        <v>0.6956240782580646</v>
      </c>
      <c r="AM142" s="53">
        <v>0</v>
      </c>
      <c r="AN142" s="53">
        <v>0</v>
      </c>
      <c r="AO142" s="53">
        <v>0</v>
      </c>
      <c r="AP142" s="53">
        <v>0</v>
      </c>
      <c r="AQ142" s="53">
        <v>0</v>
      </c>
      <c r="AR142" s="53">
        <v>0</v>
      </c>
      <c r="AS142" s="53">
        <v>0</v>
      </c>
      <c r="AT142" s="53">
        <v>0</v>
      </c>
      <c r="AU142" s="53">
        <v>0</v>
      </c>
      <c r="AV142" s="53">
        <v>1346.0499855081121</v>
      </c>
      <c r="AW142" s="53">
        <v>660.14896207504864</v>
      </c>
      <c r="AX142" s="53">
        <v>15.566568831516127</v>
      </c>
      <c r="AY142" s="53">
        <v>0</v>
      </c>
      <c r="AZ142" s="53">
        <v>575.97400370766172</v>
      </c>
      <c r="BA142" s="53">
        <v>0</v>
      </c>
      <c r="BB142" s="53">
        <v>0</v>
      </c>
      <c r="BC142" s="53">
        <v>0</v>
      </c>
      <c r="BD142" s="53">
        <v>0</v>
      </c>
      <c r="BE142" s="53">
        <v>0</v>
      </c>
      <c r="BF142" s="53">
        <v>370.36948714446794</v>
      </c>
      <c r="BG142" s="53">
        <v>52.351017782322593</v>
      </c>
      <c r="BH142" s="53">
        <v>38.571481433387092</v>
      </c>
      <c r="BI142" s="53">
        <v>0</v>
      </c>
      <c r="BJ142" s="53">
        <v>128.20147213612901</v>
      </c>
      <c r="BK142" s="33">
        <f t="shared" si="6"/>
        <v>3928.82</v>
      </c>
    </row>
    <row r="143" spans="1:63">
      <c r="A143" s="51"/>
      <c r="B143" s="52" t="s">
        <v>150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0.12142731670967741</v>
      </c>
      <c r="I143" s="53">
        <v>0</v>
      </c>
      <c r="J143" s="53">
        <v>0</v>
      </c>
      <c r="K143" s="53">
        <v>0</v>
      </c>
      <c r="L143" s="53">
        <v>0.11853415161290323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5.9925599032258053E-2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</v>
      </c>
      <c r="AC143" s="53">
        <v>0</v>
      </c>
      <c r="AD143" s="53">
        <v>0</v>
      </c>
      <c r="AE143" s="53">
        <v>0</v>
      </c>
      <c r="AF143" s="53">
        <v>6.23195E-2</v>
      </c>
      <c r="AG143" s="53">
        <v>0</v>
      </c>
      <c r="AH143" s="53">
        <v>0</v>
      </c>
      <c r="AI143" s="53">
        <v>0</v>
      </c>
      <c r="AJ143" s="53">
        <v>0</v>
      </c>
      <c r="AK143" s="53">
        <v>0</v>
      </c>
      <c r="AL143" s="53">
        <v>1.620307E-2</v>
      </c>
      <c r="AM143" s="53">
        <v>0</v>
      </c>
      <c r="AN143" s="53">
        <v>0</v>
      </c>
      <c r="AO143" s="53">
        <v>0</v>
      </c>
      <c r="AP143" s="53">
        <v>0</v>
      </c>
      <c r="AQ143" s="53">
        <v>0</v>
      </c>
      <c r="AR143" s="53">
        <v>0</v>
      </c>
      <c r="AS143" s="53">
        <v>0</v>
      </c>
      <c r="AT143" s="53">
        <v>0</v>
      </c>
      <c r="AU143" s="53">
        <v>0</v>
      </c>
      <c r="AV143" s="53">
        <v>9.2056679457096759</v>
      </c>
      <c r="AW143" s="53">
        <v>1.1840695322580643</v>
      </c>
      <c r="AX143" s="53">
        <v>0</v>
      </c>
      <c r="AY143" s="53">
        <v>0</v>
      </c>
      <c r="AZ143" s="53">
        <v>16.453071809354835</v>
      </c>
      <c r="BA143" s="53">
        <v>0</v>
      </c>
      <c r="BB143" s="53">
        <v>0</v>
      </c>
      <c r="BC143" s="53">
        <v>0</v>
      </c>
      <c r="BD143" s="53">
        <v>0</v>
      </c>
      <c r="BE143" s="53">
        <v>0</v>
      </c>
      <c r="BF143" s="53">
        <v>3.5494643681290321</v>
      </c>
      <c r="BG143" s="53">
        <v>1.0095759000000002</v>
      </c>
      <c r="BH143" s="53">
        <v>0</v>
      </c>
      <c r="BI143" s="53">
        <v>0</v>
      </c>
      <c r="BJ143" s="53">
        <v>4.7597408071935483</v>
      </c>
      <c r="BK143" s="33">
        <f t="shared" si="6"/>
        <v>36.54</v>
      </c>
    </row>
    <row r="144" spans="1:63">
      <c r="A144" s="51"/>
      <c r="B144" s="52" t="s">
        <v>151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0.18294654164516128</v>
      </c>
      <c r="I144" s="53">
        <v>0</v>
      </c>
      <c r="J144" s="53">
        <v>0</v>
      </c>
      <c r="K144" s="53">
        <v>0</v>
      </c>
      <c r="L144" s="53">
        <v>1.2945255967741934E-2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2.222922741935484E-2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0</v>
      </c>
      <c r="AC144" s="53">
        <v>0</v>
      </c>
      <c r="AD144" s="53">
        <v>0</v>
      </c>
      <c r="AE144" s="53">
        <v>0</v>
      </c>
      <c r="AF144" s="53">
        <v>0</v>
      </c>
      <c r="AG144" s="53">
        <v>0</v>
      </c>
      <c r="AH144" s="53">
        <v>0</v>
      </c>
      <c r="AI144" s="53">
        <v>0</v>
      </c>
      <c r="AJ144" s="53">
        <v>0</v>
      </c>
      <c r="AK144" s="53">
        <v>0</v>
      </c>
      <c r="AL144" s="53">
        <v>1.2399961290322575E-3</v>
      </c>
      <c r="AM144" s="53">
        <v>0</v>
      </c>
      <c r="AN144" s="53">
        <v>0</v>
      </c>
      <c r="AO144" s="53">
        <v>0</v>
      </c>
      <c r="AP144" s="53">
        <v>0</v>
      </c>
      <c r="AQ144" s="53">
        <v>0</v>
      </c>
      <c r="AR144" s="53">
        <v>0</v>
      </c>
      <c r="AS144" s="53">
        <v>0</v>
      </c>
      <c r="AT144" s="53">
        <v>0</v>
      </c>
      <c r="AU144" s="53">
        <v>0</v>
      </c>
      <c r="AV144" s="53">
        <v>7.1331631109032267</v>
      </c>
      <c r="AW144" s="53">
        <v>3.422389206451613</v>
      </c>
      <c r="AX144" s="53">
        <v>0</v>
      </c>
      <c r="AY144" s="53">
        <v>0</v>
      </c>
      <c r="AZ144" s="53">
        <v>14.77278561416129</v>
      </c>
      <c r="BA144" s="53">
        <v>0</v>
      </c>
      <c r="BB144" s="53">
        <v>0</v>
      </c>
      <c r="BC144" s="53">
        <v>0</v>
      </c>
      <c r="BD144" s="53">
        <v>0</v>
      </c>
      <c r="BE144" s="53">
        <v>0</v>
      </c>
      <c r="BF144" s="53">
        <v>1.8563681834516126</v>
      </c>
      <c r="BG144" s="53">
        <v>0.681997870967742</v>
      </c>
      <c r="BH144" s="53">
        <v>0</v>
      </c>
      <c r="BI144" s="53">
        <v>0</v>
      </c>
      <c r="BJ144" s="53">
        <v>1.6039349929032263</v>
      </c>
      <c r="BK144" s="33">
        <f t="shared" si="6"/>
        <v>29.69</v>
      </c>
    </row>
    <row r="145" spans="1:63">
      <c r="A145" s="51"/>
      <c r="B145" s="52" t="s">
        <v>152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0.44132668058064523</v>
      </c>
      <c r="I145" s="53">
        <v>4.8331158064516141E-2</v>
      </c>
      <c r="J145" s="53">
        <v>0</v>
      </c>
      <c r="K145" s="53">
        <v>0</v>
      </c>
      <c r="L145" s="53">
        <v>1.3004897137096776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0.27425515393548383</v>
      </c>
      <c r="S145" s="53">
        <v>0</v>
      </c>
      <c r="T145" s="53">
        <v>0</v>
      </c>
      <c r="U145" s="53">
        <v>0</v>
      </c>
      <c r="V145" s="53">
        <v>0.20921019361290324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3.5051954064516125E-2</v>
      </c>
      <c r="AC145" s="53">
        <v>0</v>
      </c>
      <c r="AD145" s="53">
        <v>0</v>
      </c>
      <c r="AE145" s="53">
        <v>0</v>
      </c>
      <c r="AF145" s="53">
        <v>0.30300790322580645</v>
      </c>
      <c r="AG145" s="53">
        <v>0</v>
      </c>
      <c r="AH145" s="53">
        <v>0</v>
      </c>
      <c r="AI145" s="53">
        <v>0</v>
      </c>
      <c r="AJ145" s="53">
        <v>0</v>
      </c>
      <c r="AK145" s="53">
        <v>0</v>
      </c>
      <c r="AL145" s="53">
        <v>7.8783264838709673E-3</v>
      </c>
      <c r="AM145" s="53">
        <v>0</v>
      </c>
      <c r="AN145" s="53">
        <v>0</v>
      </c>
      <c r="AO145" s="53">
        <v>0</v>
      </c>
      <c r="AP145" s="53">
        <v>6.0601580645161288E-2</v>
      </c>
      <c r="AQ145" s="53">
        <v>0</v>
      </c>
      <c r="AR145" s="53">
        <v>0</v>
      </c>
      <c r="AS145" s="53">
        <v>0</v>
      </c>
      <c r="AT145" s="53">
        <v>0</v>
      </c>
      <c r="AU145" s="53">
        <v>0</v>
      </c>
      <c r="AV145" s="53">
        <v>22.137872996096771</v>
      </c>
      <c r="AW145" s="53">
        <v>5.1683027811612909</v>
      </c>
      <c r="AX145" s="53">
        <v>0</v>
      </c>
      <c r="AY145" s="53">
        <v>0</v>
      </c>
      <c r="AZ145" s="53">
        <v>92.149096848032272</v>
      </c>
      <c r="BA145" s="53">
        <v>0</v>
      </c>
      <c r="BB145" s="53">
        <v>0</v>
      </c>
      <c r="BC145" s="53">
        <v>0</v>
      </c>
      <c r="BD145" s="53">
        <v>0</v>
      </c>
      <c r="BE145" s="53">
        <v>0</v>
      </c>
      <c r="BF145" s="53">
        <v>7.7750031586129031</v>
      </c>
      <c r="BG145" s="53">
        <v>0</v>
      </c>
      <c r="BH145" s="53">
        <v>0</v>
      </c>
      <c r="BI145" s="53">
        <v>0</v>
      </c>
      <c r="BJ145" s="53">
        <v>9.5495715517741946</v>
      </c>
      <c r="BK145" s="33">
        <f t="shared" si="6"/>
        <v>139.46</v>
      </c>
    </row>
    <row r="146" spans="1:63">
      <c r="A146" s="51"/>
      <c r="B146" s="52" t="s">
        <v>153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0.39768017222580643</v>
      </c>
      <c r="I146" s="53">
        <v>1.8824370967741935E-2</v>
      </c>
      <c r="J146" s="53">
        <v>0</v>
      </c>
      <c r="K146" s="53">
        <v>0</v>
      </c>
      <c r="L146" s="53">
        <v>0.3764874193548387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9.556530254838709E-2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2.6989189741935486E-2</v>
      </c>
      <c r="AC146" s="53">
        <v>0</v>
      </c>
      <c r="AD146" s="53">
        <v>0</v>
      </c>
      <c r="AE146" s="53">
        <v>0</v>
      </c>
      <c r="AF146" s="53">
        <v>0</v>
      </c>
      <c r="AG146" s="53">
        <v>0</v>
      </c>
      <c r="AH146" s="53">
        <v>0</v>
      </c>
      <c r="AI146" s="53">
        <v>0</v>
      </c>
      <c r="AJ146" s="53">
        <v>0</v>
      </c>
      <c r="AK146" s="53">
        <v>0</v>
      </c>
      <c r="AL146" s="53">
        <v>2.5078450645161291E-2</v>
      </c>
      <c r="AM146" s="53">
        <v>0</v>
      </c>
      <c r="AN146" s="53">
        <v>0</v>
      </c>
      <c r="AO146" s="53">
        <v>0</v>
      </c>
      <c r="AP146" s="53">
        <v>0</v>
      </c>
      <c r="AQ146" s="53">
        <v>0</v>
      </c>
      <c r="AR146" s="53">
        <v>0</v>
      </c>
      <c r="AS146" s="53">
        <v>0</v>
      </c>
      <c r="AT146" s="53">
        <v>0</v>
      </c>
      <c r="AU146" s="53">
        <v>0</v>
      </c>
      <c r="AV146" s="53">
        <v>24.159929903935481</v>
      </c>
      <c r="AW146" s="53">
        <v>0.17435494580645161</v>
      </c>
      <c r="AX146" s="53">
        <v>0</v>
      </c>
      <c r="AY146" s="53">
        <v>0</v>
      </c>
      <c r="AZ146" s="53">
        <v>45.629093290354845</v>
      </c>
      <c r="BA146" s="53">
        <v>0</v>
      </c>
      <c r="BB146" s="53">
        <v>0</v>
      </c>
      <c r="BC146" s="53">
        <v>0</v>
      </c>
      <c r="BD146" s="53">
        <v>0</v>
      </c>
      <c r="BE146" s="53">
        <v>0</v>
      </c>
      <c r="BF146" s="53">
        <v>16.050440323258062</v>
      </c>
      <c r="BG146" s="53">
        <v>1.3661784541935484</v>
      </c>
      <c r="BH146" s="53">
        <v>1.1942119354838709</v>
      </c>
      <c r="BI146" s="53">
        <v>0</v>
      </c>
      <c r="BJ146" s="53">
        <v>17.745166241483872</v>
      </c>
      <c r="BK146" s="33">
        <f t="shared" si="6"/>
        <v>107.25999999999999</v>
      </c>
    </row>
    <row r="147" spans="1:63">
      <c r="A147" s="51"/>
      <c r="B147" s="52" t="s">
        <v>154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0.96752593961290312</v>
      </c>
      <c r="I147" s="53">
        <v>0</v>
      </c>
      <c r="J147" s="53">
        <v>0</v>
      </c>
      <c r="K147" s="53">
        <v>0</v>
      </c>
      <c r="L147" s="53">
        <v>1.7614998322580646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0.10430419038709679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0.10654649661290322</v>
      </c>
      <c r="AC147" s="53">
        <v>0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0</v>
      </c>
      <c r="AJ147" s="53">
        <v>0</v>
      </c>
      <c r="AK147" s="53">
        <v>0</v>
      </c>
      <c r="AL147" s="53">
        <v>2.6489460483870967E-2</v>
      </c>
      <c r="AM147" s="53">
        <v>0</v>
      </c>
      <c r="AN147" s="53">
        <v>0</v>
      </c>
      <c r="AO147" s="53">
        <v>0</v>
      </c>
      <c r="AP147" s="53">
        <v>0</v>
      </c>
      <c r="AQ147" s="53">
        <v>0</v>
      </c>
      <c r="AR147" s="53">
        <v>0</v>
      </c>
      <c r="AS147" s="53">
        <v>0</v>
      </c>
      <c r="AT147" s="53">
        <v>0</v>
      </c>
      <c r="AU147" s="53">
        <v>0</v>
      </c>
      <c r="AV147" s="53">
        <v>74.336757652741937</v>
      </c>
      <c r="AW147" s="53">
        <v>1.4127712258064515</v>
      </c>
      <c r="AX147" s="53">
        <v>0</v>
      </c>
      <c r="AY147" s="53">
        <v>0</v>
      </c>
      <c r="AZ147" s="53">
        <v>4.3475972318064295</v>
      </c>
      <c r="BA147" s="53">
        <v>0</v>
      </c>
      <c r="BB147" s="53">
        <v>0</v>
      </c>
      <c r="BC147" s="53">
        <v>0</v>
      </c>
      <c r="BD147" s="53">
        <v>0</v>
      </c>
      <c r="BE147" s="53">
        <v>0</v>
      </c>
      <c r="BF147" s="53">
        <v>10.600903508999998</v>
      </c>
      <c r="BG147" s="53">
        <v>0.11773093548387095</v>
      </c>
      <c r="BH147" s="53">
        <v>0</v>
      </c>
      <c r="BI147" s="53">
        <v>0</v>
      </c>
      <c r="BJ147" s="53">
        <v>0.31787352580645162</v>
      </c>
      <c r="BK147" s="33">
        <f t="shared" si="6"/>
        <v>94.1</v>
      </c>
    </row>
    <row r="148" spans="1:63">
      <c r="A148" s="51"/>
      <c r="B148" s="52" t="s">
        <v>155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44.02723222212903</v>
      </c>
      <c r="I148" s="53">
        <v>51.676159431935496</v>
      </c>
      <c r="J148" s="53">
        <v>0</v>
      </c>
      <c r="K148" s="53">
        <v>0</v>
      </c>
      <c r="L148" s="53">
        <v>30.672696847483866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10.232850430967741</v>
      </c>
      <c r="S148" s="53">
        <v>4.2294092462580641</v>
      </c>
      <c r="T148" s="53">
        <v>0.65132768651612893</v>
      </c>
      <c r="U148" s="53">
        <v>0</v>
      </c>
      <c r="V148" s="53">
        <v>6.7206046015483869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1.1083168523225808</v>
      </c>
      <c r="AC148" s="53">
        <v>0.5025876264838709</v>
      </c>
      <c r="AD148" s="53">
        <v>3.1756059492580642</v>
      </c>
      <c r="AE148" s="53">
        <v>0</v>
      </c>
      <c r="AF148" s="53">
        <v>0</v>
      </c>
      <c r="AG148" s="53">
        <v>0</v>
      </c>
      <c r="AH148" s="53">
        <v>0</v>
      </c>
      <c r="AI148" s="53">
        <v>0</v>
      </c>
      <c r="AJ148" s="53">
        <v>0</v>
      </c>
      <c r="AK148" s="53">
        <v>0</v>
      </c>
      <c r="AL148" s="53">
        <v>5.2420663870967742E-2</v>
      </c>
      <c r="AM148" s="53">
        <v>0</v>
      </c>
      <c r="AN148" s="53">
        <v>0</v>
      </c>
      <c r="AO148" s="53">
        <v>0</v>
      </c>
      <c r="AP148" s="53">
        <v>0</v>
      </c>
      <c r="AQ148" s="53">
        <v>0</v>
      </c>
      <c r="AR148" s="53">
        <v>0</v>
      </c>
      <c r="AS148" s="53">
        <v>0</v>
      </c>
      <c r="AT148" s="53">
        <v>0</v>
      </c>
      <c r="AU148" s="53">
        <v>0</v>
      </c>
      <c r="AV148" s="53">
        <v>134.03658007890314</v>
      </c>
      <c r="AW148" s="53">
        <v>96.327048456870983</v>
      </c>
      <c r="AX148" s="53">
        <v>36.06086296441935</v>
      </c>
      <c r="AY148" s="53">
        <v>0</v>
      </c>
      <c r="AZ148" s="53">
        <v>146.93896342648409</v>
      </c>
      <c r="BA148" s="53">
        <v>0</v>
      </c>
      <c r="BB148" s="53">
        <v>0</v>
      </c>
      <c r="BC148" s="53">
        <v>0</v>
      </c>
      <c r="BD148" s="53">
        <v>0</v>
      </c>
      <c r="BE148" s="53">
        <v>0</v>
      </c>
      <c r="BF148" s="53">
        <v>39.56009036393548</v>
      </c>
      <c r="BG148" s="53">
        <v>1.620398021322581</v>
      </c>
      <c r="BH148" s="53">
        <v>4.1295042438064522</v>
      </c>
      <c r="BI148" s="53">
        <v>0</v>
      </c>
      <c r="BJ148" s="53">
        <v>23.597340885483874</v>
      </c>
      <c r="BK148" s="33">
        <f t="shared" si="6"/>
        <v>635.32000000000005</v>
      </c>
    </row>
    <row r="149" spans="1:63">
      <c r="A149" s="51"/>
      <c r="B149" s="52" t="s">
        <v>156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0.21783376767741941</v>
      </c>
      <c r="I149" s="53">
        <v>0.47578801290322581</v>
      </c>
      <c r="J149" s="53">
        <v>0</v>
      </c>
      <c r="K149" s="53">
        <v>0</v>
      </c>
      <c r="L149" s="53">
        <v>0.26646005387096772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0.25297750183870965</v>
      </c>
      <c r="S149" s="53">
        <v>0</v>
      </c>
      <c r="T149" s="53">
        <v>0</v>
      </c>
      <c r="U149" s="53">
        <v>0</v>
      </c>
      <c r="V149" s="53">
        <v>7.7154812903225803E-2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1.3260890322580644E-2</v>
      </c>
      <c r="AC149" s="53">
        <v>0</v>
      </c>
      <c r="AD149" s="53">
        <v>0</v>
      </c>
      <c r="AE149" s="53">
        <v>0</v>
      </c>
      <c r="AF149" s="53">
        <v>0.12055354838709678</v>
      </c>
      <c r="AG149" s="53">
        <v>0</v>
      </c>
      <c r="AH149" s="53">
        <v>0</v>
      </c>
      <c r="AI149" s="53">
        <v>0</v>
      </c>
      <c r="AJ149" s="53">
        <v>0</v>
      </c>
      <c r="AK149" s="53">
        <v>0</v>
      </c>
      <c r="AL149" s="53">
        <v>0</v>
      </c>
      <c r="AM149" s="53">
        <v>0</v>
      </c>
      <c r="AN149" s="53">
        <v>0</v>
      </c>
      <c r="AO149" s="53">
        <v>0</v>
      </c>
      <c r="AP149" s="53">
        <v>0</v>
      </c>
      <c r="AQ149" s="53">
        <v>0</v>
      </c>
      <c r="AR149" s="53">
        <v>0</v>
      </c>
      <c r="AS149" s="53">
        <v>0</v>
      </c>
      <c r="AT149" s="53">
        <v>0</v>
      </c>
      <c r="AU149" s="53">
        <v>0</v>
      </c>
      <c r="AV149" s="53">
        <v>40.185849307741933</v>
      </c>
      <c r="AW149" s="53">
        <v>2.5894780446129033</v>
      </c>
      <c r="AX149" s="53">
        <v>0</v>
      </c>
      <c r="AY149" s="53">
        <v>0</v>
      </c>
      <c r="AZ149" s="53">
        <v>75.375615234193546</v>
      </c>
      <c r="BA149" s="53">
        <v>0</v>
      </c>
      <c r="BB149" s="53">
        <v>0</v>
      </c>
      <c r="BC149" s="53">
        <v>0</v>
      </c>
      <c r="BD149" s="53">
        <v>0</v>
      </c>
      <c r="BE149" s="53">
        <v>0</v>
      </c>
      <c r="BF149" s="53">
        <v>32.262121872290322</v>
      </c>
      <c r="BG149" s="53">
        <v>0.46829803925806451</v>
      </c>
      <c r="BH149" s="53">
        <v>0.12055354838709678</v>
      </c>
      <c r="BI149" s="53">
        <v>0</v>
      </c>
      <c r="BJ149" s="53">
        <v>20.924055365612901</v>
      </c>
      <c r="BK149" s="33">
        <f t="shared" si="6"/>
        <v>173.35</v>
      </c>
    </row>
    <row r="150" spans="1:63">
      <c r="A150" s="51"/>
      <c r="B150" s="52" t="s">
        <v>157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0.32855653980645161</v>
      </c>
      <c r="I150" s="53">
        <v>6.0999241935483877</v>
      </c>
      <c r="J150" s="53">
        <v>0</v>
      </c>
      <c r="K150" s="53">
        <v>0</v>
      </c>
      <c r="L150" s="53">
        <v>2.6754490867419349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8.4305651838709667E-2</v>
      </c>
      <c r="S150" s="53">
        <v>0</v>
      </c>
      <c r="T150" s="53">
        <v>0</v>
      </c>
      <c r="U150" s="53">
        <v>0</v>
      </c>
      <c r="V150" s="53">
        <v>0.1921476120967742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0</v>
      </c>
      <c r="AC150" s="53">
        <v>0</v>
      </c>
      <c r="AD150" s="53">
        <v>0</v>
      </c>
      <c r="AE150" s="53">
        <v>0</v>
      </c>
      <c r="AF150" s="53">
        <v>0</v>
      </c>
      <c r="AG150" s="53">
        <v>0</v>
      </c>
      <c r="AH150" s="53">
        <v>0</v>
      </c>
      <c r="AI150" s="53">
        <v>0</v>
      </c>
      <c r="AJ150" s="53">
        <v>0</v>
      </c>
      <c r="AK150" s="53">
        <v>0</v>
      </c>
      <c r="AL150" s="53">
        <v>0</v>
      </c>
      <c r="AM150" s="53">
        <v>0</v>
      </c>
      <c r="AN150" s="53">
        <v>0</v>
      </c>
      <c r="AO150" s="53">
        <v>0</v>
      </c>
      <c r="AP150" s="53">
        <v>0</v>
      </c>
      <c r="AQ150" s="53">
        <v>0</v>
      </c>
      <c r="AR150" s="53">
        <v>0</v>
      </c>
      <c r="AS150" s="53">
        <v>0</v>
      </c>
      <c r="AT150" s="53">
        <v>0</v>
      </c>
      <c r="AU150" s="53">
        <v>0</v>
      </c>
      <c r="AV150" s="53">
        <v>2.6631842008709676</v>
      </c>
      <c r="AW150" s="53">
        <v>0.73793368064516129</v>
      </c>
      <c r="AX150" s="53">
        <v>0</v>
      </c>
      <c r="AY150" s="53">
        <v>0</v>
      </c>
      <c r="AZ150" s="53">
        <v>2.6900246369032255</v>
      </c>
      <c r="BA150" s="53">
        <v>0</v>
      </c>
      <c r="BB150" s="53">
        <v>0</v>
      </c>
      <c r="BC150" s="53">
        <v>0</v>
      </c>
      <c r="BD150" s="53">
        <v>0</v>
      </c>
      <c r="BE150" s="53">
        <v>0</v>
      </c>
      <c r="BF150" s="53">
        <v>5.3575287217741945</v>
      </c>
      <c r="BG150" s="53">
        <v>0.70279393548387104</v>
      </c>
      <c r="BH150" s="53">
        <v>0</v>
      </c>
      <c r="BI150" s="53">
        <v>0</v>
      </c>
      <c r="BJ150" s="53">
        <v>2.6481517402903227</v>
      </c>
      <c r="BK150" s="33">
        <f t="shared" si="6"/>
        <v>24.18</v>
      </c>
    </row>
    <row r="151" spans="1:63">
      <c r="A151" s="51"/>
      <c r="B151" s="52" t="s">
        <v>158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0.49111920799999992</v>
      </c>
      <c r="I151" s="53">
        <v>2.7913045161290322</v>
      </c>
      <c r="J151" s="53">
        <v>0</v>
      </c>
      <c r="K151" s="53">
        <v>0</v>
      </c>
      <c r="L151" s="53">
        <v>4.2173017643548381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0.28860499083870966</v>
      </c>
      <c r="S151" s="53">
        <v>0.11583913741935487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0.45318989887096772</v>
      </c>
      <c r="AC151" s="53">
        <v>0</v>
      </c>
      <c r="AD151" s="53">
        <v>0</v>
      </c>
      <c r="AE151" s="53">
        <v>0</v>
      </c>
      <c r="AF151" s="53">
        <v>0.44157248238709679</v>
      </c>
      <c r="AG151" s="53">
        <v>0</v>
      </c>
      <c r="AH151" s="53">
        <v>0</v>
      </c>
      <c r="AI151" s="53">
        <v>0</v>
      </c>
      <c r="AJ151" s="53">
        <v>0</v>
      </c>
      <c r="AK151" s="53">
        <v>0</v>
      </c>
      <c r="AL151" s="53">
        <v>0.22513192596774195</v>
      </c>
      <c r="AM151" s="53">
        <v>0</v>
      </c>
      <c r="AN151" s="53">
        <v>0</v>
      </c>
      <c r="AO151" s="53">
        <v>0</v>
      </c>
      <c r="AP151" s="53">
        <v>0</v>
      </c>
      <c r="AQ151" s="53">
        <v>0</v>
      </c>
      <c r="AR151" s="53">
        <v>0</v>
      </c>
      <c r="AS151" s="53">
        <v>0</v>
      </c>
      <c r="AT151" s="53">
        <v>0</v>
      </c>
      <c r="AU151" s="53">
        <v>0</v>
      </c>
      <c r="AV151" s="53">
        <v>4.6833109258064507</v>
      </c>
      <c r="AW151" s="53">
        <v>0.38688136635483872</v>
      </c>
      <c r="AX151" s="53">
        <v>0</v>
      </c>
      <c r="AY151" s="53">
        <v>0</v>
      </c>
      <c r="AZ151" s="53">
        <v>2.8106425967096769</v>
      </c>
      <c r="BA151" s="53">
        <v>0</v>
      </c>
      <c r="BB151" s="53">
        <v>0</v>
      </c>
      <c r="BC151" s="53">
        <v>0</v>
      </c>
      <c r="BD151" s="53">
        <v>0</v>
      </c>
      <c r="BE151" s="53">
        <v>0</v>
      </c>
      <c r="BF151" s="53">
        <v>6.2319489074516126</v>
      </c>
      <c r="BG151" s="53">
        <v>0.48098066480645163</v>
      </c>
      <c r="BH151" s="53">
        <v>0</v>
      </c>
      <c r="BI151" s="53">
        <v>0</v>
      </c>
      <c r="BJ151" s="53">
        <v>4.3121716149032254</v>
      </c>
      <c r="BK151" s="33">
        <f t="shared" si="6"/>
        <v>27.93</v>
      </c>
    </row>
    <row r="152" spans="1:63">
      <c r="A152" s="51"/>
      <c r="B152" s="52" t="s">
        <v>159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0.36870071932258058</v>
      </c>
      <c r="I152" s="53">
        <v>0</v>
      </c>
      <c r="J152" s="53">
        <v>0</v>
      </c>
      <c r="K152" s="53">
        <v>0</v>
      </c>
      <c r="L152" s="53">
        <v>0.62389759354838714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0.28649946132258064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8.6294733870967741E-2</v>
      </c>
      <c r="AC152" s="53">
        <v>0</v>
      </c>
      <c r="AD152" s="53">
        <v>0</v>
      </c>
      <c r="AE152" s="53">
        <v>0</v>
      </c>
      <c r="AF152" s="53">
        <v>0.11948500322580645</v>
      </c>
      <c r="AG152" s="53">
        <v>0</v>
      </c>
      <c r="AH152" s="53">
        <v>0</v>
      </c>
      <c r="AI152" s="53">
        <v>0</v>
      </c>
      <c r="AJ152" s="53">
        <v>0</v>
      </c>
      <c r="AK152" s="53">
        <v>0</v>
      </c>
      <c r="AL152" s="53">
        <v>1.3276112903225806E-2</v>
      </c>
      <c r="AM152" s="53">
        <v>0</v>
      </c>
      <c r="AN152" s="53">
        <v>0</v>
      </c>
      <c r="AO152" s="53">
        <v>0</v>
      </c>
      <c r="AP152" s="53">
        <v>0</v>
      </c>
      <c r="AQ152" s="53">
        <v>0</v>
      </c>
      <c r="AR152" s="53">
        <v>0</v>
      </c>
      <c r="AS152" s="53">
        <v>0</v>
      </c>
      <c r="AT152" s="53">
        <v>0</v>
      </c>
      <c r="AU152" s="53">
        <v>0</v>
      </c>
      <c r="AV152" s="53">
        <v>39.224937634709676</v>
      </c>
      <c r="AW152" s="53">
        <v>4.9616494370322588</v>
      </c>
      <c r="AX152" s="53">
        <v>0</v>
      </c>
      <c r="AY152" s="53">
        <v>0</v>
      </c>
      <c r="AZ152" s="53">
        <v>67.401383579419331</v>
      </c>
      <c r="BA152" s="53">
        <v>0</v>
      </c>
      <c r="BB152" s="53">
        <v>0</v>
      </c>
      <c r="BC152" s="53">
        <v>0</v>
      </c>
      <c r="BD152" s="53">
        <v>0</v>
      </c>
      <c r="BE152" s="53">
        <v>0</v>
      </c>
      <c r="BF152" s="53">
        <v>31.887472347193548</v>
      </c>
      <c r="BG152" s="53">
        <v>1.4557125037096772</v>
      </c>
      <c r="BH152" s="53">
        <v>1.3276112903225805</v>
      </c>
      <c r="BI152" s="53">
        <v>0</v>
      </c>
      <c r="BJ152" s="53">
        <v>22.643079583419357</v>
      </c>
      <c r="BK152" s="33">
        <f t="shared" si="6"/>
        <v>170.4</v>
      </c>
    </row>
    <row r="153" spans="1:63">
      <c r="A153" s="51"/>
      <c r="B153" s="52" t="s">
        <v>160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0.15272930261290321</v>
      </c>
      <c r="I153" s="53">
        <v>0</v>
      </c>
      <c r="J153" s="53">
        <v>0</v>
      </c>
      <c r="K153" s="53">
        <v>0</v>
      </c>
      <c r="L153" s="53">
        <v>0.27424291612903223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1.6844001548387097E-2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2.3565458064516128E-3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6.5797265613548381</v>
      </c>
      <c r="AW153" s="53">
        <v>0</v>
      </c>
      <c r="AX153" s="53">
        <v>0</v>
      </c>
      <c r="AY153" s="53">
        <v>0</v>
      </c>
      <c r="AZ153" s="53">
        <v>32.800753560580645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2.48674726167742</v>
      </c>
      <c r="BG153" s="53">
        <v>0</v>
      </c>
      <c r="BH153" s="53">
        <v>0</v>
      </c>
      <c r="BI153" s="53">
        <v>0</v>
      </c>
      <c r="BJ153" s="53">
        <v>2.3665998502903225</v>
      </c>
      <c r="BK153" s="33">
        <f t="shared" si="6"/>
        <v>44.68</v>
      </c>
    </row>
    <row r="154" spans="1:63">
      <c r="A154" s="51"/>
      <c r="B154" s="52" t="s">
        <v>161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5.5127676290322593E-2</v>
      </c>
      <c r="I154" s="53">
        <v>5.0692116129032261</v>
      </c>
      <c r="J154" s="53">
        <v>0</v>
      </c>
      <c r="K154" s="53">
        <v>0</v>
      </c>
      <c r="L154" s="53">
        <v>6.3365145161290326E-2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1.8638907064516128E-2</v>
      </c>
      <c r="S154" s="53">
        <v>0</v>
      </c>
      <c r="T154" s="53">
        <v>0</v>
      </c>
      <c r="U154" s="53">
        <v>0</v>
      </c>
      <c r="V154" s="53">
        <v>1.2673029032258065E-3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0</v>
      </c>
      <c r="AJ154" s="53">
        <v>0</v>
      </c>
      <c r="AK154" s="53">
        <v>0</v>
      </c>
      <c r="AL154" s="53">
        <v>0</v>
      </c>
      <c r="AM154" s="53">
        <v>0</v>
      </c>
      <c r="AN154" s="53">
        <v>0</v>
      </c>
      <c r="AO154" s="53">
        <v>0</v>
      </c>
      <c r="AP154" s="53">
        <v>0</v>
      </c>
      <c r="AQ154" s="53">
        <v>0</v>
      </c>
      <c r="AR154" s="53">
        <v>0</v>
      </c>
      <c r="AS154" s="53">
        <v>0</v>
      </c>
      <c r="AT154" s="53">
        <v>0</v>
      </c>
      <c r="AU154" s="53">
        <v>0</v>
      </c>
      <c r="AV154" s="53">
        <v>2.8680159747419354</v>
      </c>
      <c r="AW154" s="53">
        <v>0.84020751612903222</v>
      </c>
      <c r="AX154" s="53">
        <v>0</v>
      </c>
      <c r="AY154" s="53">
        <v>0</v>
      </c>
      <c r="AZ154" s="53">
        <v>15.486464615903223</v>
      </c>
      <c r="BA154" s="53">
        <v>0</v>
      </c>
      <c r="BB154" s="53">
        <v>0</v>
      </c>
      <c r="BC154" s="53">
        <v>0</v>
      </c>
      <c r="BD154" s="53">
        <v>0</v>
      </c>
      <c r="BE154" s="53">
        <v>0</v>
      </c>
      <c r="BF154" s="53">
        <v>0.78647372229032264</v>
      </c>
      <c r="BG154" s="53">
        <v>0</v>
      </c>
      <c r="BH154" s="53">
        <v>0</v>
      </c>
      <c r="BI154" s="53">
        <v>0</v>
      </c>
      <c r="BJ154" s="53">
        <v>0.9212275266129033</v>
      </c>
      <c r="BK154" s="33">
        <f t="shared" si="6"/>
        <v>26.11</v>
      </c>
    </row>
    <row r="155" spans="1:63">
      <c r="A155" s="51"/>
      <c r="B155" s="52" t="s">
        <v>162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0.45436298422580657</v>
      </c>
      <c r="I155" s="53">
        <v>0</v>
      </c>
      <c r="J155" s="53">
        <v>0</v>
      </c>
      <c r="K155" s="53">
        <v>0</v>
      </c>
      <c r="L155" s="53">
        <v>2.3637040584838713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0.34826617383870967</v>
      </c>
      <c r="S155" s="53">
        <v>0</v>
      </c>
      <c r="T155" s="53">
        <v>0</v>
      </c>
      <c r="U155" s="53">
        <v>0</v>
      </c>
      <c r="V155" s="53">
        <v>5.799535483870967E-2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9.7552939354838705E-2</v>
      </c>
      <c r="AC155" s="53">
        <v>0</v>
      </c>
      <c r="AD155" s="53">
        <v>0</v>
      </c>
      <c r="AE155" s="53">
        <v>0</v>
      </c>
      <c r="AF155" s="53">
        <v>0.22171122580645164</v>
      </c>
      <c r="AG155" s="53">
        <v>0</v>
      </c>
      <c r="AH155" s="53">
        <v>0</v>
      </c>
      <c r="AI155" s="53">
        <v>0</v>
      </c>
      <c r="AJ155" s="53">
        <v>0</v>
      </c>
      <c r="AK155" s="53">
        <v>0</v>
      </c>
      <c r="AL155" s="53">
        <v>6.6513367741935486E-3</v>
      </c>
      <c r="AM155" s="53">
        <v>0</v>
      </c>
      <c r="AN155" s="53">
        <v>0</v>
      </c>
      <c r="AO155" s="53">
        <v>0</v>
      </c>
      <c r="AP155" s="53">
        <v>0</v>
      </c>
      <c r="AQ155" s="53">
        <v>0</v>
      </c>
      <c r="AR155" s="53">
        <v>0</v>
      </c>
      <c r="AS155" s="53">
        <v>0</v>
      </c>
      <c r="AT155" s="53">
        <v>0</v>
      </c>
      <c r="AU155" s="53">
        <v>0</v>
      </c>
      <c r="AV155" s="53">
        <v>11.393275343290323</v>
      </c>
      <c r="AW155" s="53">
        <v>2.6111521070967747</v>
      </c>
      <c r="AX155" s="53">
        <v>0</v>
      </c>
      <c r="AY155" s="53">
        <v>0</v>
      </c>
      <c r="AZ155" s="53">
        <v>32.503836073806447</v>
      </c>
      <c r="BA155" s="53">
        <v>0</v>
      </c>
      <c r="BB155" s="53">
        <v>0</v>
      </c>
      <c r="BC155" s="53">
        <v>0</v>
      </c>
      <c r="BD155" s="53">
        <v>0</v>
      </c>
      <c r="BE155" s="53">
        <v>0</v>
      </c>
      <c r="BF155" s="53">
        <v>7.2220047641290321</v>
      </c>
      <c r="BG155" s="53">
        <v>0</v>
      </c>
      <c r="BH155" s="53">
        <v>0</v>
      </c>
      <c r="BI155" s="53">
        <v>0</v>
      </c>
      <c r="BJ155" s="53">
        <v>5.4694876383548392</v>
      </c>
      <c r="BK155" s="33">
        <f t="shared" si="6"/>
        <v>62.75</v>
      </c>
    </row>
    <row r="156" spans="1:63">
      <c r="A156" s="51"/>
      <c r="B156" s="52" t="s">
        <v>163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0.55882830345161294</v>
      </c>
      <c r="I156" s="53">
        <v>0</v>
      </c>
      <c r="J156" s="53">
        <v>0</v>
      </c>
      <c r="K156" s="53">
        <v>0</v>
      </c>
      <c r="L156" s="53">
        <v>0.27505233870967744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0.31053968870967741</v>
      </c>
      <c r="S156" s="53">
        <v>1.8703559032258073E-2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2.0134207806451615E-2</v>
      </c>
      <c r="AC156" s="53">
        <v>0</v>
      </c>
      <c r="AD156" s="53">
        <v>0</v>
      </c>
      <c r="AE156" s="53">
        <v>0</v>
      </c>
      <c r="AF156" s="53">
        <v>0</v>
      </c>
      <c r="AG156" s="53">
        <v>0</v>
      </c>
      <c r="AH156" s="53">
        <v>0</v>
      </c>
      <c r="AI156" s="53">
        <v>0</v>
      </c>
      <c r="AJ156" s="53">
        <v>0</v>
      </c>
      <c r="AK156" s="53">
        <v>0</v>
      </c>
      <c r="AL156" s="53">
        <v>1.372882522580645E-2</v>
      </c>
      <c r="AM156" s="53">
        <v>0</v>
      </c>
      <c r="AN156" s="53">
        <v>0</v>
      </c>
      <c r="AO156" s="53">
        <v>0</v>
      </c>
      <c r="AP156" s="53">
        <v>0</v>
      </c>
      <c r="AQ156" s="53">
        <v>0</v>
      </c>
      <c r="AR156" s="53">
        <v>0</v>
      </c>
      <c r="AS156" s="53">
        <v>0</v>
      </c>
      <c r="AT156" s="53">
        <v>0</v>
      </c>
      <c r="AU156" s="53">
        <v>0</v>
      </c>
      <c r="AV156" s="53">
        <v>15.270814140548387</v>
      </c>
      <c r="AW156" s="53">
        <v>0.79143870967741936</v>
      </c>
      <c r="AX156" s="53">
        <v>0</v>
      </c>
      <c r="AY156" s="53">
        <v>0</v>
      </c>
      <c r="AZ156" s="53">
        <v>1.8490309037096773</v>
      </c>
      <c r="BA156" s="53">
        <v>0</v>
      </c>
      <c r="BB156" s="53">
        <v>0</v>
      </c>
      <c r="BC156" s="53">
        <v>0</v>
      </c>
      <c r="BD156" s="53">
        <v>0</v>
      </c>
      <c r="BE156" s="53">
        <v>0</v>
      </c>
      <c r="BF156" s="53">
        <v>7.0972206756451621</v>
      </c>
      <c r="BG156" s="53">
        <v>0.31657548387096768</v>
      </c>
      <c r="BH156" s="53">
        <v>0</v>
      </c>
      <c r="BI156" s="53">
        <v>0</v>
      </c>
      <c r="BJ156" s="53">
        <v>0.25793316361290325</v>
      </c>
      <c r="BK156" s="33">
        <f t="shared" si="6"/>
        <v>26.78</v>
      </c>
    </row>
    <row r="157" spans="1:63">
      <c r="A157" s="51"/>
      <c r="B157" s="52" t="s">
        <v>164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0.68200609664516132</v>
      </c>
      <c r="I157" s="53">
        <v>0</v>
      </c>
      <c r="J157" s="53">
        <v>0</v>
      </c>
      <c r="K157" s="53">
        <v>0</v>
      </c>
      <c r="L157" s="53">
        <v>0.19172686451612903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0.13798346087096777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1.1498974193548386E-2</v>
      </c>
      <c r="AC157" s="53">
        <v>0</v>
      </c>
      <c r="AD157" s="53">
        <v>0</v>
      </c>
      <c r="AE157" s="53">
        <v>0</v>
      </c>
      <c r="AF157" s="53">
        <v>0</v>
      </c>
      <c r="AG157" s="53">
        <v>0</v>
      </c>
      <c r="AH157" s="53">
        <v>0</v>
      </c>
      <c r="AI157" s="53">
        <v>0</v>
      </c>
      <c r="AJ157" s="53">
        <v>0</v>
      </c>
      <c r="AK157" s="53">
        <v>0</v>
      </c>
      <c r="AL157" s="53">
        <v>6.8993845161290333E-3</v>
      </c>
      <c r="AM157" s="53">
        <v>0</v>
      </c>
      <c r="AN157" s="53">
        <v>0</v>
      </c>
      <c r="AO157" s="53">
        <v>0</v>
      </c>
      <c r="AP157" s="53">
        <v>0</v>
      </c>
      <c r="AQ157" s="53">
        <v>0</v>
      </c>
      <c r="AR157" s="53">
        <v>0</v>
      </c>
      <c r="AS157" s="53">
        <v>0</v>
      </c>
      <c r="AT157" s="53">
        <v>0</v>
      </c>
      <c r="AU157" s="53">
        <v>0</v>
      </c>
      <c r="AV157" s="53">
        <v>36.305091777064519</v>
      </c>
      <c r="AW157" s="53">
        <v>3.7371666129032262</v>
      </c>
      <c r="AX157" s="53">
        <v>0</v>
      </c>
      <c r="AY157" s="53">
        <v>0</v>
      </c>
      <c r="AZ157" s="53">
        <v>1.7127722061290322</v>
      </c>
      <c r="BA157" s="53">
        <v>0</v>
      </c>
      <c r="BB157" s="53">
        <v>0</v>
      </c>
      <c r="BC157" s="53">
        <v>0</v>
      </c>
      <c r="BD157" s="53">
        <v>0</v>
      </c>
      <c r="BE157" s="53">
        <v>0</v>
      </c>
      <c r="BF157" s="53">
        <v>4.9975263630645159</v>
      </c>
      <c r="BG157" s="53">
        <v>1.287873610709678</v>
      </c>
      <c r="BH157" s="53">
        <v>0</v>
      </c>
      <c r="BI157" s="53">
        <v>0</v>
      </c>
      <c r="BJ157" s="53">
        <v>0.37945464938709683</v>
      </c>
      <c r="BK157" s="33">
        <f t="shared" si="6"/>
        <v>49.45</v>
      </c>
    </row>
    <row r="158" spans="1:63">
      <c r="A158" s="51"/>
      <c r="B158" s="52" t="s">
        <v>165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0.95653639580645167</v>
      </c>
      <c r="I158" s="53">
        <v>0</v>
      </c>
      <c r="J158" s="53">
        <v>0</v>
      </c>
      <c r="K158" s="53">
        <v>0</v>
      </c>
      <c r="L158" s="53">
        <v>0.21799181670967741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0.29558032203225815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3">
        <v>0</v>
      </c>
      <c r="AE158" s="53">
        <v>0</v>
      </c>
      <c r="AF158" s="53">
        <v>0</v>
      </c>
      <c r="AG158" s="53">
        <v>0</v>
      </c>
      <c r="AH158" s="53">
        <v>0</v>
      </c>
      <c r="AI158" s="53">
        <v>0</v>
      </c>
      <c r="AJ158" s="53">
        <v>0</v>
      </c>
      <c r="AK158" s="53">
        <v>0</v>
      </c>
      <c r="AL158" s="53">
        <v>0</v>
      </c>
      <c r="AM158" s="53">
        <v>0</v>
      </c>
      <c r="AN158" s="53">
        <v>0</v>
      </c>
      <c r="AO158" s="53">
        <v>0</v>
      </c>
      <c r="AP158" s="53">
        <v>0</v>
      </c>
      <c r="AQ158" s="53">
        <v>0</v>
      </c>
      <c r="AR158" s="53">
        <v>0</v>
      </c>
      <c r="AS158" s="53">
        <v>0</v>
      </c>
      <c r="AT158" s="53">
        <v>0</v>
      </c>
      <c r="AU158" s="53">
        <v>0</v>
      </c>
      <c r="AV158" s="53">
        <v>33.651481690903225</v>
      </c>
      <c r="AW158" s="53">
        <v>2.1690821741935484</v>
      </c>
      <c r="AX158" s="53">
        <v>0</v>
      </c>
      <c r="AY158" s="53">
        <v>0</v>
      </c>
      <c r="AZ158" s="53">
        <v>2.2413642720645162</v>
      </c>
      <c r="BA158" s="53">
        <v>0</v>
      </c>
      <c r="BB158" s="53">
        <v>0</v>
      </c>
      <c r="BC158" s="53">
        <v>0</v>
      </c>
      <c r="BD158" s="53">
        <v>0</v>
      </c>
      <c r="BE158" s="53">
        <v>0</v>
      </c>
      <c r="BF158" s="53">
        <v>13.110087484741936</v>
      </c>
      <c r="BG158" s="53">
        <v>0.93505423732258064</v>
      </c>
      <c r="BH158" s="53">
        <v>0</v>
      </c>
      <c r="BI158" s="53">
        <v>0</v>
      </c>
      <c r="BJ158" s="53">
        <v>0.11282160622580645</v>
      </c>
      <c r="BK158" s="33">
        <f t="shared" si="6"/>
        <v>53.690000000000005</v>
      </c>
    </row>
    <row r="159" spans="1:63">
      <c r="A159" s="51"/>
      <c r="B159" s="52" t="s">
        <v>166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0.95794650429032269</v>
      </c>
      <c r="I159" s="53">
        <v>0</v>
      </c>
      <c r="J159" s="53">
        <v>0</v>
      </c>
      <c r="K159" s="53">
        <v>0</v>
      </c>
      <c r="L159" s="53">
        <v>0.23395783306451615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0.12372206209677415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0.58631526451612903</v>
      </c>
      <c r="AC159" s="53">
        <v>0</v>
      </c>
      <c r="AD159" s="53">
        <v>0</v>
      </c>
      <c r="AE159" s="53">
        <v>0</v>
      </c>
      <c r="AF159" s="53">
        <v>0</v>
      </c>
      <c r="AG159" s="53">
        <v>0</v>
      </c>
      <c r="AH159" s="53">
        <v>0</v>
      </c>
      <c r="AI159" s="53">
        <v>0</v>
      </c>
      <c r="AJ159" s="53">
        <v>0</v>
      </c>
      <c r="AK159" s="53">
        <v>0</v>
      </c>
      <c r="AL159" s="53">
        <v>1.7476704999999999E-2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43.109320273354847</v>
      </c>
      <c r="AW159" s="53">
        <v>1.4657881612903225</v>
      </c>
      <c r="AX159" s="53">
        <v>0</v>
      </c>
      <c r="AY159" s="53">
        <v>0</v>
      </c>
      <c r="AZ159" s="53">
        <v>4.0312027749354842</v>
      </c>
      <c r="BA159" s="53">
        <v>0</v>
      </c>
      <c r="BB159" s="53">
        <v>0</v>
      </c>
      <c r="BC159" s="53">
        <v>0</v>
      </c>
      <c r="BD159" s="53">
        <v>0</v>
      </c>
      <c r="BE159" s="53">
        <v>0</v>
      </c>
      <c r="BF159" s="53">
        <v>5.0737262732903226</v>
      </c>
      <c r="BG159" s="53">
        <v>0.74976263238709684</v>
      </c>
      <c r="BH159" s="53">
        <v>0.28188233870967744</v>
      </c>
      <c r="BI159" s="53">
        <v>0</v>
      </c>
      <c r="BJ159" s="53">
        <v>0.67889917706451608</v>
      </c>
      <c r="BK159" s="33">
        <f t="shared" si="6"/>
        <v>57.31</v>
      </c>
    </row>
    <row r="160" spans="1:63">
      <c r="A160" s="51"/>
      <c r="B160" s="52" t="s">
        <v>167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0.61938942061290314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0.14819346941935482</v>
      </c>
      <c r="S160" s="53">
        <v>0</v>
      </c>
      <c r="T160" s="53">
        <v>0</v>
      </c>
      <c r="U160" s="53">
        <v>0</v>
      </c>
      <c r="V160" s="53">
        <v>2.3326825806451613E-2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1.6840843548387092E-3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0</v>
      </c>
      <c r="AJ160" s="53">
        <v>0</v>
      </c>
      <c r="AK160" s="53">
        <v>0</v>
      </c>
      <c r="AL160" s="53">
        <v>0</v>
      </c>
      <c r="AM160" s="53">
        <v>0</v>
      </c>
      <c r="AN160" s="53">
        <v>0</v>
      </c>
      <c r="AO160" s="53">
        <v>0</v>
      </c>
      <c r="AP160" s="53">
        <v>0</v>
      </c>
      <c r="AQ160" s="53">
        <v>0</v>
      </c>
      <c r="AR160" s="53">
        <v>0</v>
      </c>
      <c r="AS160" s="53">
        <v>0</v>
      </c>
      <c r="AT160" s="53">
        <v>0</v>
      </c>
      <c r="AU160" s="53">
        <v>0</v>
      </c>
      <c r="AV160" s="53">
        <v>11.822976945806449</v>
      </c>
      <c r="AW160" s="53">
        <v>1.375335556451613</v>
      </c>
      <c r="AX160" s="53">
        <v>0</v>
      </c>
      <c r="AY160" s="53">
        <v>0</v>
      </c>
      <c r="AZ160" s="53">
        <v>0.25328711335483872</v>
      </c>
      <c r="BA160" s="53">
        <v>0</v>
      </c>
      <c r="BB160" s="53">
        <v>0</v>
      </c>
      <c r="BC160" s="53">
        <v>0</v>
      </c>
      <c r="BD160" s="53">
        <v>0</v>
      </c>
      <c r="BE160" s="53">
        <v>0</v>
      </c>
      <c r="BF160" s="53">
        <v>7.8649214857096785</v>
      </c>
      <c r="BG160" s="53">
        <v>0.31209451248387099</v>
      </c>
      <c r="BH160" s="53">
        <v>0.56136145161290329</v>
      </c>
      <c r="BI160" s="53">
        <v>0</v>
      </c>
      <c r="BJ160" s="53">
        <v>0.2574291343870968</v>
      </c>
      <c r="BK160" s="33">
        <f t="shared" si="6"/>
        <v>23.24</v>
      </c>
    </row>
    <row r="161" spans="1:63">
      <c r="A161" s="51"/>
      <c r="B161" s="52" t="s">
        <v>168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0.98252508990322585</v>
      </c>
      <c r="I161" s="53">
        <v>0</v>
      </c>
      <c r="J161" s="53">
        <v>0</v>
      </c>
      <c r="K161" s="53">
        <v>0</v>
      </c>
      <c r="L161" s="53">
        <v>0.97229128848387103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0.51384736951612908</v>
      </c>
      <c r="S161" s="53">
        <v>0</v>
      </c>
      <c r="T161" s="53">
        <v>0</v>
      </c>
      <c r="U161" s="53">
        <v>0</v>
      </c>
      <c r="V161" s="53">
        <v>8.3492975806451625E-3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4.6572509354838712E-2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0</v>
      </c>
      <c r="AJ161" s="53">
        <v>0</v>
      </c>
      <c r="AK161" s="53">
        <v>0</v>
      </c>
      <c r="AL161" s="53">
        <v>0</v>
      </c>
      <c r="AM161" s="53">
        <v>0</v>
      </c>
      <c r="AN161" s="53">
        <v>0</v>
      </c>
      <c r="AO161" s="53">
        <v>0</v>
      </c>
      <c r="AP161" s="53">
        <v>0</v>
      </c>
      <c r="AQ161" s="53">
        <v>0</v>
      </c>
      <c r="AR161" s="53">
        <v>0</v>
      </c>
      <c r="AS161" s="53">
        <v>0</v>
      </c>
      <c r="AT161" s="53">
        <v>0</v>
      </c>
      <c r="AU161" s="53">
        <v>0</v>
      </c>
      <c r="AV161" s="53">
        <v>21.840192924419362</v>
      </c>
      <c r="AW161" s="53">
        <v>3.8587988869354835</v>
      </c>
      <c r="AX161" s="53">
        <v>0</v>
      </c>
      <c r="AY161" s="53">
        <v>0</v>
      </c>
      <c r="AZ161" s="53">
        <v>1.033749659548387</v>
      </c>
      <c r="BA161" s="53">
        <v>0</v>
      </c>
      <c r="BB161" s="53">
        <v>0</v>
      </c>
      <c r="BC161" s="53">
        <v>0</v>
      </c>
      <c r="BD161" s="53">
        <v>0</v>
      </c>
      <c r="BE161" s="53">
        <v>0</v>
      </c>
      <c r="BF161" s="53">
        <v>9.1236729742580636</v>
      </c>
      <c r="BG161" s="53">
        <v>0</v>
      </c>
      <c r="BH161" s="53">
        <v>0</v>
      </c>
      <c r="BI161" s="53">
        <v>0</v>
      </c>
      <c r="BJ161" s="53">
        <v>0</v>
      </c>
      <c r="BK161" s="33">
        <f t="shared" si="6"/>
        <v>38.38000000000001</v>
      </c>
    </row>
    <row r="162" spans="1:63">
      <c r="A162" s="51"/>
      <c r="B162" s="52" t="s">
        <v>169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3.5102022169032256</v>
      </c>
      <c r="I162" s="53">
        <v>22.72703099754839</v>
      </c>
      <c r="J162" s="53">
        <v>0</v>
      </c>
      <c r="K162" s="53">
        <v>0</v>
      </c>
      <c r="L162" s="53">
        <v>2.0161163314838708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4.9305314763225798</v>
      </c>
      <c r="S162" s="53">
        <v>1.8965369972580643</v>
      </c>
      <c r="T162" s="53">
        <v>7.8694396617419349</v>
      </c>
      <c r="U162" s="53">
        <v>0</v>
      </c>
      <c r="V162" s="53">
        <v>1.4037618165806451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0.31406127909677423</v>
      </c>
      <c r="AC162" s="53">
        <v>0</v>
      </c>
      <c r="AD162" s="53">
        <v>0</v>
      </c>
      <c r="AE162" s="53">
        <v>0</v>
      </c>
      <c r="AF162" s="53">
        <v>0</v>
      </c>
      <c r="AG162" s="53">
        <v>0</v>
      </c>
      <c r="AH162" s="53">
        <v>0</v>
      </c>
      <c r="AI162" s="53">
        <v>0</v>
      </c>
      <c r="AJ162" s="53">
        <v>0</v>
      </c>
      <c r="AK162" s="53">
        <v>0</v>
      </c>
      <c r="AL162" s="53">
        <v>0.11647079067741936</v>
      </c>
      <c r="AM162" s="53">
        <v>0</v>
      </c>
      <c r="AN162" s="53">
        <v>0</v>
      </c>
      <c r="AO162" s="53">
        <v>0</v>
      </c>
      <c r="AP162" s="53">
        <v>9.5187996258064553E-2</v>
      </c>
      <c r="AQ162" s="53">
        <v>0</v>
      </c>
      <c r="AR162" s="53">
        <v>0</v>
      </c>
      <c r="AS162" s="53">
        <v>0</v>
      </c>
      <c r="AT162" s="53">
        <v>0</v>
      </c>
      <c r="AU162" s="53">
        <v>0</v>
      </c>
      <c r="AV162" s="53">
        <v>76.287555198096697</v>
      </c>
      <c r="AW162" s="53">
        <v>83.014569239193548</v>
      </c>
      <c r="AX162" s="53">
        <v>11.178724299064516</v>
      </c>
      <c r="AY162" s="53">
        <v>0</v>
      </c>
      <c r="AZ162" s="53">
        <v>34.894708659677413</v>
      </c>
      <c r="BA162" s="53">
        <v>0</v>
      </c>
      <c r="BB162" s="53">
        <v>0</v>
      </c>
      <c r="BC162" s="53">
        <v>0</v>
      </c>
      <c r="BD162" s="53">
        <v>0</v>
      </c>
      <c r="BE162" s="53">
        <v>0</v>
      </c>
      <c r="BF162" s="53">
        <v>117.38965500051617</v>
      </c>
      <c r="BG162" s="53">
        <v>39.643246033096766</v>
      </c>
      <c r="BH162" s="53">
        <v>137.39215051248388</v>
      </c>
      <c r="BI162" s="53">
        <v>0</v>
      </c>
      <c r="BJ162" s="53">
        <v>11.880051494000002</v>
      </c>
      <c r="BK162" s="33">
        <f t="shared" si="6"/>
        <v>556.55999999999995</v>
      </c>
    </row>
    <row r="163" spans="1:63">
      <c r="A163" s="51"/>
      <c r="B163" s="52" t="s">
        <v>170</v>
      </c>
      <c r="C163" s="53">
        <v>0</v>
      </c>
      <c r="D163" s="53">
        <v>10.958476229709678</v>
      </c>
      <c r="E163" s="53">
        <v>0</v>
      </c>
      <c r="F163" s="53">
        <v>0</v>
      </c>
      <c r="G163" s="53">
        <v>0</v>
      </c>
      <c r="H163" s="53">
        <v>120.67893478441935</v>
      </c>
      <c r="I163" s="53">
        <v>128.11178459338711</v>
      </c>
      <c r="J163" s="53">
        <v>3.7567861078709681</v>
      </c>
      <c r="K163" s="53">
        <v>0</v>
      </c>
      <c r="L163" s="53">
        <v>55.235933481838707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61.41809605090323</v>
      </c>
      <c r="S163" s="53">
        <v>24.204226278193552</v>
      </c>
      <c r="T163" s="53">
        <v>51.126889997741927</v>
      </c>
      <c r="U163" s="53">
        <v>0</v>
      </c>
      <c r="V163" s="53">
        <v>20.599196361096777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5.0251334192258073</v>
      </c>
      <c r="AC163" s="53">
        <v>4.5394951935483875E-3</v>
      </c>
      <c r="AD163" s="53">
        <v>2.9389147847741941</v>
      </c>
      <c r="AE163" s="53">
        <v>0</v>
      </c>
      <c r="AF163" s="53">
        <v>0.26928595712903225</v>
      </c>
      <c r="AG163" s="53">
        <v>0</v>
      </c>
      <c r="AH163" s="53">
        <v>0</v>
      </c>
      <c r="AI163" s="53">
        <v>0</v>
      </c>
      <c r="AJ163" s="53">
        <v>0</v>
      </c>
      <c r="AK163" s="53">
        <v>0</v>
      </c>
      <c r="AL163" s="53">
        <v>1.100936047032258</v>
      </c>
      <c r="AM163" s="53">
        <v>5.88544689032258E-2</v>
      </c>
      <c r="AN163" s="53">
        <v>0</v>
      </c>
      <c r="AO163" s="53">
        <v>0</v>
      </c>
      <c r="AP163" s="53">
        <v>0.18618386712903229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669.16896489280634</v>
      </c>
      <c r="AW163" s="53">
        <v>485.71985755780651</v>
      </c>
      <c r="AX163" s="53">
        <v>7.1173174324193553</v>
      </c>
      <c r="AY163" s="53">
        <v>0</v>
      </c>
      <c r="AZ163" s="53">
        <v>310.36702502764518</v>
      </c>
      <c r="BA163" s="53">
        <v>0</v>
      </c>
      <c r="BB163" s="53">
        <v>0</v>
      </c>
      <c r="BC163" s="53">
        <v>0</v>
      </c>
      <c r="BD163" s="53">
        <v>0</v>
      </c>
      <c r="BE163" s="53">
        <v>0</v>
      </c>
      <c r="BF163" s="53">
        <v>767.7521358545481</v>
      </c>
      <c r="BG163" s="53">
        <v>166.76105455083871</v>
      </c>
      <c r="BH163" s="53">
        <v>153.24403197574193</v>
      </c>
      <c r="BI163" s="53">
        <v>0</v>
      </c>
      <c r="BJ163" s="53">
        <v>165.21544078364516</v>
      </c>
      <c r="BK163" s="33">
        <f t="shared" si="6"/>
        <v>3211.02</v>
      </c>
    </row>
    <row r="164" spans="1:63">
      <c r="A164" s="51"/>
      <c r="B164" s="52" t="s">
        <v>171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32.936127019548394</v>
      </c>
      <c r="I164" s="53">
        <v>52.383183741903217</v>
      </c>
      <c r="J164" s="53">
        <v>10.528882678838711</v>
      </c>
      <c r="K164" s="53">
        <v>0</v>
      </c>
      <c r="L164" s="53">
        <v>34.012566890516133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23.039504784387095</v>
      </c>
      <c r="S164" s="53">
        <v>18.82497932270968</v>
      </c>
      <c r="T164" s="53">
        <v>0</v>
      </c>
      <c r="U164" s="53">
        <v>0</v>
      </c>
      <c r="V164" s="53">
        <v>5.9035686071612909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4.5916023668387105</v>
      </c>
      <c r="AC164" s="53">
        <v>2.6941350910967743</v>
      </c>
      <c r="AD164" s="53">
        <v>0</v>
      </c>
      <c r="AE164" s="53">
        <v>0</v>
      </c>
      <c r="AF164" s="53">
        <v>5.6784210563548392</v>
      </c>
      <c r="AG164" s="53">
        <v>0</v>
      </c>
      <c r="AH164" s="53">
        <v>0</v>
      </c>
      <c r="AI164" s="53">
        <v>0</v>
      </c>
      <c r="AJ164" s="53">
        <v>0</v>
      </c>
      <c r="AK164" s="53">
        <v>0</v>
      </c>
      <c r="AL164" s="53">
        <v>1.7279428262580643</v>
      </c>
      <c r="AM164" s="53">
        <v>0</v>
      </c>
      <c r="AN164" s="53">
        <v>0</v>
      </c>
      <c r="AO164" s="53">
        <v>0</v>
      </c>
      <c r="AP164" s="53">
        <v>0.24808155119354841</v>
      </c>
      <c r="AQ164" s="53">
        <v>0</v>
      </c>
      <c r="AR164" s="53">
        <v>0</v>
      </c>
      <c r="AS164" s="53">
        <v>0</v>
      </c>
      <c r="AT164" s="53">
        <v>0</v>
      </c>
      <c r="AU164" s="53">
        <v>0</v>
      </c>
      <c r="AV164" s="53">
        <v>412.05610705167823</v>
      </c>
      <c r="AW164" s="53">
        <v>523.45078498187092</v>
      </c>
      <c r="AX164" s="53">
        <v>1.9756952560645167</v>
      </c>
      <c r="AY164" s="53">
        <v>0</v>
      </c>
      <c r="AZ164" s="53">
        <v>219.37102497448382</v>
      </c>
      <c r="BA164" s="53">
        <v>0</v>
      </c>
      <c r="BB164" s="53">
        <v>0</v>
      </c>
      <c r="BC164" s="53">
        <v>0</v>
      </c>
      <c r="BD164" s="53">
        <v>0</v>
      </c>
      <c r="BE164" s="53">
        <v>0</v>
      </c>
      <c r="BF164" s="53">
        <v>730.71705248777391</v>
      </c>
      <c r="BG164" s="53">
        <v>220.17836902025803</v>
      </c>
      <c r="BH164" s="53">
        <v>6.7702826104838714</v>
      </c>
      <c r="BI164" s="53">
        <v>0</v>
      </c>
      <c r="BJ164" s="53">
        <v>132.76168768058065</v>
      </c>
      <c r="BK164" s="33">
        <f t="shared" si="6"/>
        <v>2439.85</v>
      </c>
    </row>
    <row r="165" spans="1:63">
      <c r="A165" s="51"/>
      <c r="B165" s="52" t="s">
        <v>172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7.1879192539677437</v>
      </c>
      <c r="I165" s="53">
        <v>29.142486319032262</v>
      </c>
      <c r="J165" s="53">
        <v>0.79215572729032246</v>
      </c>
      <c r="K165" s="53">
        <v>0</v>
      </c>
      <c r="L165" s="53">
        <v>4.4940804059999993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1.4736930553225804</v>
      </c>
      <c r="S165" s="53">
        <v>0</v>
      </c>
      <c r="T165" s="53">
        <v>0</v>
      </c>
      <c r="U165" s="53">
        <v>0</v>
      </c>
      <c r="V165" s="53">
        <v>0.90162817487096791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0.23151098525806452</v>
      </c>
      <c r="AC165" s="53">
        <v>0.26411136116129025</v>
      </c>
      <c r="AD165" s="53">
        <v>0</v>
      </c>
      <c r="AE165" s="53">
        <v>0</v>
      </c>
      <c r="AF165" s="53">
        <v>0.18572379725806445</v>
      </c>
      <c r="AG165" s="53">
        <v>0</v>
      </c>
      <c r="AH165" s="53">
        <v>0</v>
      </c>
      <c r="AI165" s="53">
        <v>0</v>
      </c>
      <c r="AJ165" s="53">
        <v>0</v>
      </c>
      <c r="AK165" s="53">
        <v>0</v>
      </c>
      <c r="AL165" s="53">
        <v>1.2037608354838709E-2</v>
      </c>
      <c r="AM165" s="53">
        <v>0</v>
      </c>
      <c r="AN165" s="53">
        <v>0</v>
      </c>
      <c r="AO165" s="53">
        <v>0</v>
      </c>
      <c r="AP165" s="53">
        <v>0</v>
      </c>
      <c r="AQ165" s="53">
        <v>0</v>
      </c>
      <c r="AR165" s="53">
        <v>0</v>
      </c>
      <c r="AS165" s="53">
        <v>0</v>
      </c>
      <c r="AT165" s="53">
        <v>0</v>
      </c>
      <c r="AU165" s="53">
        <v>0</v>
      </c>
      <c r="AV165" s="53">
        <v>144.93522077441938</v>
      </c>
      <c r="AW165" s="53">
        <v>66.050835967290325</v>
      </c>
      <c r="AX165" s="53">
        <v>0</v>
      </c>
      <c r="AY165" s="53">
        <v>0</v>
      </c>
      <c r="AZ165" s="53">
        <v>37.036423068258067</v>
      </c>
      <c r="BA165" s="53">
        <v>0</v>
      </c>
      <c r="BB165" s="53">
        <v>0</v>
      </c>
      <c r="BC165" s="53">
        <v>0</v>
      </c>
      <c r="BD165" s="53">
        <v>0</v>
      </c>
      <c r="BE165" s="53">
        <v>0</v>
      </c>
      <c r="BF165" s="53">
        <v>18.749111522677413</v>
      </c>
      <c r="BG165" s="53">
        <v>0.52942301396774205</v>
      </c>
      <c r="BH165" s="53">
        <v>3.2080438768387105</v>
      </c>
      <c r="BI165" s="53">
        <v>0</v>
      </c>
      <c r="BJ165" s="53">
        <v>4.1855950880322581</v>
      </c>
      <c r="BK165" s="33">
        <f t="shared" si="6"/>
        <v>319.38</v>
      </c>
    </row>
    <row r="166" spans="1:63">
      <c r="A166" s="51"/>
      <c r="B166" s="52" t="s">
        <v>173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48.830797956677415</v>
      </c>
      <c r="I166" s="53">
        <v>0</v>
      </c>
      <c r="J166" s="53">
        <v>0</v>
      </c>
      <c r="K166" s="53">
        <v>0</v>
      </c>
      <c r="L166" s="53">
        <v>4.6450251219032257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28.008321174580647</v>
      </c>
      <c r="S166" s="53">
        <v>0</v>
      </c>
      <c r="T166" s="53">
        <v>0</v>
      </c>
      <c r="U166" s="53">
        <v>0</v>
      </c>
      <c r="V166" s="53">
        <v>1.6533173264838719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111.98698888016129</v>
      </c>
      <c r="AC166" s="53">
        <v>0</v>
      </c>
      <c r="AD166" s="53">
        <v>0</v>
      </c>
      <c r="AE166" s="53">
        <v>0</v>
      </c>
      <c r="AF166" s="53">
        <v>1.4151556126774198</v>
      </c>
      <c r="AG166" s="53">
        <v>0</v>
      </c>
      <c r="AH166" s="53">
        <v>0</v>
      </c>
      <c r="AI166" s="53">
        <v>0</v>
      </c>
      <c r="AJ166" s="53">
        <v>0</v>
      </c>
      <c r="AK166" s="53">
        <v>0</v>
      </c>
      <c r="AL166" s="53">
        <v>458.29824360983872</v>
      </c>
      <c r="AM166" s="53">
        <v>0</v>
      </c>
      <c r="AN166" s="53">
        <v>0</v>
      </c>
      <c r="AO166" s="53">
        <v>0</v>
      </c>
      <c r="AP166" s="53">
        <v>0</v>
      </c>
      <c r="AQ166" s="53">
        <v>0</v>
      </c>
      <c r="AR166" s="53">
        <v>0</v>
      </c>
      <c r="AS166" s="53">
        <v>0</v>
      </c>
      <c r="AT166" s="53">
        <v>0</v>
      </c>
      <c r="AU166" s="53">
        <v>0</v>
      </c>
      <c r="AV166" s="53">
        <v>808.04133123603197</v>
      </c>
      <c r="AW166" s="53">
        <v>5.2100185999999993E-2</v>
      </c>
      <c r="AX166" s="53">
        <v>0</v>
      </c>
      <c r="AY166" s="53">
        <v>0</v>
      </c>
      <c r="AZ166" s="53">
        <v>87.458617304548397</v>
      </c>
      <c r="BA166" s="53">
        <v>0</v>
      </c>
      <c r="BB166" s="53">
        <v>0</v>
      </c>
      <c r="BC166" s="53">
        <v>0</v>
      </c>
      <c r="BD166" s="53">
        <v>0</v>
      </c>
      <c r="BE166" s="53">
        <v>0</v>
      </c>
      <c r="BF166" s="53">
        <v>1124.8642229787745</v>
      </c>
      <c r="BG166" s="53">
        <v>0</v>
      </c>
      <c r="BH166" s="53">
        <v>0</v>
      </c>
      <c r="BI166" s="53">
        <v>0</v>
      </c>
      <c r="BJ166" s="53">
        <v>41.745878612322585</v>
      </c>
      <c r="BK166" s="33">
        <f t="shared" si="6"/>
        <v>2717</v>
      </c>
    </row>
    <row r="167" spans="1:63">
      <c r="A167" s="51"/>
      <c r="B167" s="52" t="s">
        <v>174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117.02893509154838</v>
      </c>
      <c r="I167" s="53">
        <v>564.97747182525802</v>
      </c>
      <c r="J167" s="53">
        <v>0.98695021925806448</v>
      </c>
      <c r="K167" s="53">
        <v>0</v>
      </c>
      <c r="L167" s="53">
        <v>111.983717629</v>
      </c>
      <c r="M167" s="53">
        <v>0</v>
      </c>
      <c r="N167" s="53">
        <v>3.9445732105806446</v>
      </c>
      <c r="O167" s="53">
        <v>0</v>
      </c>
      <c r="P167" s="53">
        <v>0</v>
      </c>
      <c r="Q167" s="53">
        <v>0</v>
      </c>
      <c r="R167" s="53">
        <v>8.330008583193548</v>
      </c>
      <c r="S167" s="53">
        <v>16.457839976548389</v>
      </c>
      <c r="T167" s="53">
        <v>10.730021027548384</v>
      </c>
      <c r="U167" s="53">
        <v>0</v>
      </c>
      <c r="V167" s="53">
        <v>11.402491169903227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7.9714001515483863</v>
      </c>
      <c r="AC167" s="53">
        <v>0</v>
      </c>
      <c r="AD167" s="53">
        <v>0</v>
      </c>
      <c r="AE167" s="53">
        <v>0</v>
      </c>
      <c r="AF167" s="53">
        <v>2.3565838228387093</v>
      </c>
      <c r="AG167" s="53">
        <v>0</v>
      </c>
      <c r="AH167" s="53">
        <v>0</v>
      </c>
      <c r="AI167" s="53">
        <v>0</v>
      </c>
      <c r="AJ167" s="53">
        <v>0</v>
      </c>
      <c r="AK167" s="53">
        <v>0</v>
      </c>
      <c r="AL167" s="53">
        <v>0.43675700741935486</v>
      </c>
      <c r="AM167" s="53">
        <v>0</v>
      </c>
      <c r="AN167" s="53">
        <v>0</v>
      </c>
      <c r="AO167" s="53">
        <v>0</v>
      </c>
      <c r="AP167" s="53">
        <v>0</v>
      </c>
      <c r="AQ167" s="53">
        <v>0</v>
      </c>
      <c r="AR167" s="53">
        <v>0</v>
      </c>
      <c r="AS167" s="53">
        <v>0</v>
      </c>
      <c r="AT167" s="53">
        <v>0</v>
      </c>
      <c r="AU167" s="53">
        <v>0</v>
      </c>
      <c r="AV167" s="53">
        <v>465.5566347750007</v>
      </c>
      <c r="AW167" s="53">
        <v>351.40763938725797</v>
      </c>
      <c r="AX167" s="53">
        <v>12.12917586716129</v>
      </c>
      <c r="AY167" s="53">
        <v>0</v>
      </c>
      <c r="AZ167" s="53">
        <v>521.19360046851591</v>
      </c>
      <c r="BA167" s="53">
        <v>0</v>
      </c>
      <c r="BB167" s="53">
        <v>0</v>
      </c>
      <c r="BC167" s="53">
        <v>0</v>
      </c>
      <c r="BD167" s="53">
        <v>0</v>
      </c>
      <c r="BE167" s="53">
        <v>0</v>
      </c>
      <c r="BF167" s="53">
        <v>67.699548024419343</v>
      </c>
      <c r="BG167" s="53">
        <v>26.492930124516135</v>
      </c>
      <c r="BH167" s="53">
        <v>0.10496065677419354</v>
      </c>
      <c r="BI167" s="53">
        <v>0</v>
      </c>
      <c r="BJ167" s="53">
        <v>37.318760981709687</v>
      </c>
      <c r="BK167" s="33">
        <f t="shared" si="6"/>
        <v>2338.5100000000002</v>
      </c>
    </row>
    <row r="168" spans="1:63">
      <c r="A168" s="51"/>
      <c r="B168" s="52" t="s">
        <v>175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33.609243595580651</v>
      </c>
      <c r="I168" s="53">
        <v>0</v>
      </c>
      <c r="J168" s="53">
        <v>0</v>
      </c>
      <c r="K168" s="53">
        <v>0</v>
      </c>
      <c r="L168" s="53">
        <v>2.5013761354838713E-2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27.379848431451624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8.484915560806451</v>
      </c>
      <c r="AC168" s="53">
        <v>0</v>
      </c>
      <c r="AD168" s="53">
        <v>0</v>
      </c>
      <c r="AE168" s="53">
        <v>0</v>
      </c>
      <c r="AF168" s="53">
        <v>0</v>
      </c>
      <c r="AG168" s="53">
        <v>0</v>
      </c>
      <c r="AH168" s="53">
        <v>0</v>
      </c>
      <c r="AI168" s="53">
        <v>0</v>
      </c>
      <c r="AJ168" s="53">
        <v>0</v>
      </c>
      <c r="AK168" s="53">
        <v>0</v>
      </c>
      <c r="AL168" s="53">
        <v>4.9756087576129033</v>
      </c>
      <c r="AM168" s="53">
        <v>0</v>
      </c>
      <c r="AN168" s="53">
        <v>0</v>
      </c>
      <c r="AO168" s="53">
        <v>0</v>
      </c>
      <c r="AP168" s="53">
        <v>0</v>
      </c>
      <c r="AQ168" s="53">
        <v>0</v>
      </c>
      <c r="AR168" s="53">
        <v>0</v>
      </c>
      <c r="AS168" s="53">
        <v>0</v>
      </c>
      <c r="AT168" s="53">
        <v>0</v>
      </c>
      <c r="AU168" s="53">
        <v>0</v>
      </c>
      <c r="AV168" s="53">
        <v>1762.5983792891936</v>
      </c>
      <c r="AW168" s="53">
        <v>0</v>
      </c>
      <c r="AX168" s="53">
        <v>0</v>
      </c>
      <c r="AY168" s="53">
        <v>0</v>
      </c>
      <c r="AZ168" s="53">
        <v>3.108005043322581</v>
      </c>
      <c r="BA168" s="53">
        <v>0</v>
      </c>
      <c r="BB168" s="53">
        <v>0</v>
      </c>
      <c r="BC168" s="53">
        <v>0</v>
      </c>
      <c r="BD168" s="53">
        <v>0</v>
      </c>
      <c r="BE168" s="53">
        <v>0</v>
      </c>
      <c r="BF168" s="53">
        <v>2370.3729631884189</v>
      </c>
      <c r="BG168" s="53">
        <v>0</v>
      </c>
      <c r="BH168" s="53">
        <v>0</v>
      </c>
      <c r="BI168" s="53">
        <v>0</v>
      </c>
      <c r="BJ168" s="53">
        <v>1.3760223722580642</v>
      </c>
      <c r="BK168" s="33">
        <f t="shared" si="6"/>
        <v>4211.93</v>
      </c>
    </row>
    <row r="169" spans="1:63">
      <c r="A169" s="51"/>
      <c r="B169" s="52" t="s">
        <v>176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0.55748999461290327</v>
      </c>
      <c r="I169" s="53">
        <v>0</v>
      </c>
      <c r="J169" s="53">
        <v>0</v>
      </c>
      <c r="K169" s="53">
        <v>0</v>
      </c>
      <c r="L169" s="53">
        <v>0.18381919354838711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8.0401553935483872E-2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0.18466074283870967</v>
      </c>
      <c r="AC169" s="53">
        <v>0</v>
      </c>
      <c r="AD169" s="53">
        <v>0</v>
      </c>
      <c r="AE169" s="53">
        <v>0</v>
      </c>
      <c r="AF169" s="53">
        <v>8.1963180645161282E-2</v>
      </c>
      <c r="AG169" s="53">
        <v>0</v>
      </c>
      <c r="AH169" s="53">
        <v>0</v>
      </c>
      <c r="AI169" s="53">
        <v>0</v>
      </c>
      <c r="AJ169" s="53">
        <v>0</v>
      </c>
      <c r="AK169" s="53">
        <v>0</v>
      </c>
      <c r="AL169" s="53">
        <v>0</v>
      </c>
      <c r="AM169" s="53">
        <v>0</v>
      </c>
      <c r="AN169" s="53">
        <v>0</v>
      </c>
      <c r="AO169" s="53">
        <v>0</v>
      </c>
      <c r="AP169" s="53">
        <v>0</v>
      </c>
      <c r="AQ169" s="53">
        <v>0</v>
      </c>
      <c r="AR169" s="53">
        <v>0</v>
      </c>
      <c r="AS169" s="53">
        <v>0</v>
      </c>
      <c r="AT169" s="53">
        <v>0</v>
      </c>
      <c r="AU169" s="53">
        <v>0</v>
      </c>
      <c r="AV169" s="53">
        <v>54.28142636764516</v>
      </c>
      <c r="AW169" s="53">
        <v>1.1123574516129031</v>
      </c>
      <c r="AX169" s="53">
        <v>0</v>
      </c>
      <c r="AY169" s="53">
        <v>0</v>
      </c>
      <c r="AZ169" s="53">
        <v>2.4282331293870967</v>
      </c>
      <c r="BA169" s="53">
        <v>0</v>
      </c>
      <c r="BB169" s="53">
        <v>0</v>
      </c>
      <c r="BC169" s="53">
        <v>0</v>
      </c>
      <c r="BD169" s="53">
        <v>0</v>
      </c>
      <c r="BE169" s="53">
        <v>0</v>
      </c>
      <c r="BF169" s="53">
        <v>27.194451250290328</v>
      </c>
      <c r="BG169" s="53">
        <v>0.26930759354838707</v>
      </c>
      <c r="BH169" s="53">
        <v>0</v>
      </c>
      <c r="BI169" s="53">
        <v>0</v>
      </c>
      <c r="BJ169" s="53">
        <v>0.24588954193548385</v>
      </c>
      <c r="BK169" s="33">
        <f t="shared" si="6"/>
        <v>86.62</v>
      </c>
    </row>
    <row r="170" spans="1:63">
      <c r="A170" s="51"/>
      <c r="B170" s="52" t="s">
        <v>177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0.65195835351612907</v>
      </c>
      <c r="I170" s="53">
        <v>0</v>
      </c>
      <c r="J170" s="53">
        <v>0</v>
      </c>
      <c r="K170" s="53">
        <v>0</v>
      </c>
      <c r="L170" s="53">
        <v>3.5995587096774195E-2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0.16881918670967738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0.20514331306451611</v>
      </c>
      <c r="AC170" s="53">
        <v>0</v>
      </c>
      <c r="AD170" s="53">
        <v>0</v>
      </c>
      <c r="AE170" s="53">
        <v>0</v>
      </c>
      <c r="AF170" s="53">
        <v>0</v>
      </c>
      <c r="AG170" s="53">
        <v>0</v>
      </c>
      <c r="AH170" s="53">
        <v>0</v>
      </c>
      <c r="AI170" s="53">
        <v>0</v>
      </c>
      <c r="AJ170" s="53">
        <v>0</v>
      </c>
      <c r="AK170" s="53">
        <v>0</v>
      </c>
      <c r="AL170" s="53">
        <v>1.1492622580645164E-3</v>
      </c>
      <c r="AM170" s="53">
        <v>0</v>
      </c>
      <c r="AN170" s="53">
        <v>0</v>
      </c>
      <c r="AO170" s="53">
        <v>0</v>
      </c>
      <c r="AP170" s="53">
        <v>0</v>
      </c>
      <c r="AQ170" s="53">
        <v>0</v>
      </c>
      <c r="AR170" s="53">
        <v>0</v>
      </c>
      <c r="AS170" s="53">
        <v>0</v>
      </c>
      <c r="AT170" s="53">
        <v>0</v>
      </c>
      <c r="AU170" s="53">
        <v>0</v>
      </c>
      <c r="AV170" s="53">
        <v>73.611483603967741</v>
      </c>
      <c r="AW170" s="53">
        <v>2.5053917225806446</v>
      </c>
      <c r="AX170" s="53">
        <v>0</v>
      </c>
      <c r="AY170" s="53">
        <v>0</v>
      </c>
      <c r="AZ170" s="53">
        <v>9.2337476124193554</v>
      </c>
      <c r="BA170" s="53">
        <v>0</v>
      </c>
      <c r="BB170" s="53">
        <v>0</v>
      </c>
      <c r="BC170" s="53">
        <v>0</v>
      </c>
      <c r="BD170" s="53">
        <v>0</v>
      </c>
      <c r="BE170" s="53">
        <v>0</v>
      </c>
      <c r="BF170" s="53">
        <v>20.088587873387098</v>
      </c>
      <c r="BG170" s="53">
        <v>14.29744566048387</v>
      </c>
      <c r="BH170" s="53">
        <v>0</v>
      </c>
      <c r="BI170" s="53">
        <v>0</v>
      </c>
      <c r="BJ170" s="53">
        <v>0.31027782451612906</v>
      </c>
      <c r="BK170" s="33">
        <f t="shared" si="6"/>
        <v>121.11</v>
      </c>
    </row>
    <row r="171" spans="1:63">
      <c r="A171" s="51"/>
      <c r="B171" s="52" t="s">
        <v>178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0.54511897487096783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7.4242169870967739E-2</v>
      </c>
      <c r="S171" s="53">
        <v>0</v>
      </c>
      <c r="T171" s="53">
        <v>0</v>
      </c>
      <c r="U171" s="53">
        <v>0</v>
      </c>
      <c r="V171" s="53">
        <v>5.9680209677419355E-2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53">
        <v>0</v>
      </c>
      <c r="AE171" s="53">
        <v>0</v>
      </c>
      <c r="AF171" s="53">
        <v>0</v>
      </c>
      <c r="AG171" s="53">
        <v>0</v>
      </c>
      <c r="AH171" s="53">
        <v>0</v>
      </c>
      <c r="AI171" s="53">
        <v>0</v>
      </c>
      <c r="AJ171" s="53">
        <v>0</v>
      </c>
      <c r="AK171" s="53">
        <v>0</v>
      </c>
      <c r="AL171" s="53">
        <v>0</v>
      </c>
      <c r="AM171" s="53">
        <v>0</v>
      </c>
      <c r="AN171" s="53">
        <v>0</v>
      </c>
      <c r="AO171" s="53">
        <v>0</v>
      </c>
      <c r="AP171" s="53">
        <v>0</v>
      </c>
      <c r="AQ171" s="53">
        <v>0</v>
      </c>
      <c r="AR171" s="53">
        <v>0</v>
      </c>
      <c r="AS171" s="53">
        <v>0</v>
      </c>
      <c r="AT171" s="53">
        <v>0</v>
      </c>
      <c r="AU171" s="53">
        <v>0</v>
      </c>
      <c r="AV171" s="53">
        <v>27.859942657290315</v>
      </c>
      <c r="AW171" s="53">
        <v>1.236389922580645</v>
      </c>
      <c r="AX171" s="53">
        <v>0</v>
      </c>
      <c r="AY171" s="53">
        <v>0</v>
      </c>
      <c r="AZ171" s="53">
        <v>0.50886603758064519</v>
      </c>
      <c r="BA171" s="53">
        <v>0</v>
      </c>
      <c r="BB171" s="53">
        <v>0</v>
      </c>
      <c r="BC171" s="53">
        <v>0</v>
      </c>
      <c r="BD171" s="53">
        <v>0</v>
      </c>
      <c r="BE171" s="53">
        <v>0</v>
      </c>
      <c r="BF171" s="53">
        <v>12.980765436870968</v>
      </c>
      <c r="BG171" s="53">
        <v>0.11448054838709677</v>
      </c>
      <c r="BH171" s="53">
        <v>0</v>
      </c>
      <c r="BI171" s="53">
        <v>0</v>
      </c>
      <c r="BJ171" s="53">
        <v>0.45051404287096775</v>
      </c>
      <c r="BK171" s="33">
        <f t="shared" si="6"/>
        <v>43.83</v>
      </c>
    </row>
    <row r="172" spans="1:63">
      <c r="A172" s="51"/>
      <c r="B172" s="52" t="s">
        <v>179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0.71857988600000011</v>
      </c>
      <c r="I172" s="53">
        <v>0</v>
      </c>
      <c r="J172" s="53">
        <v>0</v>
      </c>
      <c r="K172" s="53">
        <v>0</v>
      </c>
      <c r="L172" s="53">
        <v>0.74291280858064512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0.18380671180645164</v>
      </c>
      <c r="S172" s="53">
        <v>1.7122611290322581E-2</v>
      </c>
      <c r="T172" s="53">
        <v>0</v>
      </c>
      <c r="U172" s="53">
        <v>0</v>
      </c>
      <c r="V172" s="53">
        <v>1.1415074193548386E-2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5.5638603064516137E-2</v>
      </c>
      <c r="AC172" s="53">
        <v>0</v>
      </c>
      <c r="AD172" s="53">
        <v>0</v>
      </c>
      <c r="AE172" s="53">
        <v>0</v>
      </c>
      <c r="AF172" s="53">
        <v>0</v>
      </c>
      <c r="AG172" s="53">
        <v>0</v>
      </c>
      <c r="AH172" s="53">
        <v>0</v>
      </c>
      <c r="AI172" s="53">
        <v>0</v>
      </c>
      <c r="AJ172" s="53">
        <v>0</v>
      </c>
      <c r="AK172" s="53">
        <v>0</v>
      </c>
      <c r="AL172" s="53">
        <v>5.9715094774193546E-2</v>
      </c>
      <c r="AM172" s="53">
        <v>0</v>
      </c>
      <c r="AN172" s="53">
        <v>0</v>
      </c>
      <c r="AO172" s="53">
        <v>0</v>
      </c>
      <c r="AP172" s="53">
        <v>0</v>
      </c>
      <c r="AQ172" s="53">
        <v>0</v>
      </c>
      <c r="AR172" s="53">
        <v>0</v>
      </c>
      <c r="AS172" s="53">
        <v>0</v>
      </c>
      <c r="AT172" s="53">
        <v>0</v>
      </c>
      <c r="AU172" s="53">
        <v>0</v>
      </c>
      <c r="AV172" s="53">
        <v>33.514353243290323</v>
      </c>
      <c r="AW172" s="53">
        <v>3.1607665706451615</v>
      </c>
      <c r="AX172" s="53">
        <v>0</v>
      </c>
      <c r="AY172" s="53">
        <v>0</v>
      </c>
      <c r="AZ172" s="53">
        <v>1.2642370768064515</v>
      </c>
      <c r="BA172" s="53">
        <v>0</v>
      </c>
      <c r="BB172" s="53">
        <v>0</v>
      </c>
      <c r="BC172" s="53">
        <v>0</v>
      </c>
      <c r="BD172" s="53">
        <v>0</v>
      </c>
      <c r="BE172" s="53">
        <v>0</v>
      </c>
      <c r="BF172" s="53">
        <v>17.891416784064511</v>
      </c>
      <c r="BG172" s="53">
        <v>0.37459653548387095</v>
      </c>
      <c r="BH172" s="53">
        <v>3.3052635483870967</v>
      </c>
      <c r="BI172" s="53">
        <v>0</v>
      </c>
      <c r="BJ172" s="53">
        <v>0.11017545161290324</v>
      </c>
      <c r="BK172" s="33">
        <f t="shared" si="6"/>
        <v>61.409999999999989</v>
      </c>
    </row>
    <row r="173" spans="1:63">
      <c r="A173" s="51"/>
      <c r="B173" s="52" t="s">
        <v>180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0.8905746947741936</v>
      </c>
      <c r="I173" s="53">
        <v>0</v>
      </c>
      <c r="J173" s="53">
        <v>0</v>
      </c>
      <c r="K173" s="53">
        <v>0</v>
      </c>
      <c r="L173" s="53">
        <v>0.20431983164516129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8.8407461645161292E-2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5.4756403225806457E-3</v>
      </c>
      <c r="AC173" s="53">
        <v>0</v>
      </c>
      <c r="AD173" s="53">
        <v>0</v>
      </c>
      <c r="AE173" s="53">
        <v>0</v>
      </c>
      <c r="AF173" s="53">
        <v>0</v>
      </c>
      <c r="AG173" s="53">
        <v>0</v>
      </c>
      <c r="AH173" s="53">
        <v>0</v>
      </c>
      <c r="AI173" s="53">
        <v>0</v>
      </c>
      <c r="AJ173" s="53">
        <v>0</v>
      </c>
      <c r="AK173" s="53">
        <v>0</v>
      </c>
      <c r="AL173" s="53">
        <v>0</v>
      </c>
      <c r="AM173" s="53">
        <v>0</v>
      </c>
      <c r="AN173" s="53">
        <v>0</v>
      </c>
      <c r="AO173" s="53">
        <v>0</v>
      </c>
      <c r="AP173" s="53">
        <v>0</v>
      </c>
      <c r="AQ173" s="53">
        <v>0</v>
      </c>
      <c r="AR173" s="53">
        <v>0</v>
      </c>
      <c r="AS173" s="53">
        <v>0</v>
      </c>
      <c r="AT173" s="53">
        <v>0</v>
      </c>
      <c r="AU173" s="53">
        <v>0</v>
      </c>
      <c r="AV173" s="53">
        <v>17.040040843129027</v>
      </c>
      <c r="AW173" s="53">
        <v>1.040489532064516</v>
      </c>
      <c r="AX173" s="53">
        <v>0</v>
      </c>
      <c r="AY173" s="53">
        <v>0</v>
      </c>
      <c r="AZ173" s="53">
        <v>0.3006698588709677</v>
      </c>
      <c r="BA173" s="53">
        <v>0</v>
      </c>
      <c r="BB173" s="53">
        <v>0</v>
      </c>
      <c r="BC173" s="53">
        <v>0</v>
      </c>
      <c r="BD173" s="53">
        <v>0</v>
      </c>
      <c r="BE173" s="53">
        <v>0</v>
      </c>
      <c r="BF173" s="53">
        <v>9.016331549806452</v>
      </c>
      <c r="BG173" s="53">
        <v>8.7189341845161277</v>
      </c>
      <c r="BH173" s="53">
        <v>0</v>
      </c>
      <c r="BI173" s="53">
        <v>0</v>
      </c>
      <c r="BJ173" s="53">
        <v>5.4756403225806452E-2</v>
      </c>
      <c r="BK173" s="33">
        <f t="shared" si="6"/>
        <v>37.36</v>
      </c>
    </row>
    <row r="174" spans="1:63">
      <c r="A174" s="51"/>
      <c r="B174" s="52" t="s">
        <v>181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0.5935208296129032</v>
      </c>
      <c r="I174" s="53">
        <v>5.5831774193548386E-2</v>
      </c>
      <c r="J174" s="53">
        <v>0</v>
      </c>
      <c r="K174" s="53">
        <v>0</v>
      </c>
      <c r="L174" s="53">
        <v>0.86181653935483871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0.13469784187096775</v>
      </c>
      <c r="S174" s="53">
        <v>0</v>
      </c>
      <c r="T174" s="53">
        <v>0</v>
      </c>
      <c r="U174" s="53">
        <v>0</v>
      </c>
      <c r="V174" s="53">
        <v>6.1414951612903224E-2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3.1405858709677416E-2</v>
      </c>
      <c r="AC174" s="53">
        <v>0</v>
      </c>
      <c r="AD174" s="53">
        <v>0</v>
      </c>
      <c r="AE174" s="53">
        <v>0</v>
      </c>
      <c r="AF174" s="53">
        <v>0</v>
      </c>
      <c r="AG174" s="53">
        <v>0</v>
      </c>
      <c r="AH174" s="53">
        <v>0</v>
      </c>
      <c r="AI174" s="53">
        <v>0</v>
      </c>
      <c r="AJ174" s="53">
        <v>0</v>
      </c>
      <c r="AK174" s="53">
        <v>0</v>
      </c>
      <c r="AL174" s="53">
        <v>0</v>
      </c>
      <c r="AM174" s="53">
        <v>0</v>
      </c>
      <c r="AN174" s="53">
        <v>0</v>
      </c>
      <c r="AO174" s="53">
        <v>0</v>
      </c>
      <c r="AP174" s="53">
        <v>0</v>
      </c>
      <c r="AQ174" s="53">
        <v>0</v>
      </c>
      <c r="AR174" s="53">
        <v>0</v>
      </c>
      <c r="AS174" s="53">
        <v>0</v>
      </c>
      <c r="AT174" s="53">
        <v>0</v>
      </c>
      <c r="AU174" s="53">
        <v>0</v>
      </c>
      <c r="AV174" s="53">
        <v>37.846094611903226</v>
      </c>
      <c r="AW174" s="53">
        <v>2.1009436516129032</v>
      </c>
      <c r="AX174" s="53">
        <v>0</v>
      </c>
      <c r="AY174" s="53">
        <v>0</v>
      </c>
      <c r="AZ174" s="53">
        <v>8.9074694933548404</v>
      </c>
      <c r="BA174" s="53">
        <v>0</v>
      </c>
      <c r="BB174" s="53">
        <v>0</v>
      </c>
      <c r="BC174" s="53">
        <v>0</v>
      </c>
      <c r="BD174" s="53">
        <v>0</v>
      </c>
      <c r="BE174" s="53">
        <v>0</v>
      </c>
      <c r="BF174" s="53">
        <v>20.666627436225802</v>
      </c>
      <c r="BG174" s="53">
        <v>0.21659212903225808</v>
      </c>
      <c r="BH174" s="53">
        <v>1.0829606451612903</v>
      </c>
      <c r="BI174" s="53">
        <v>0</v>
      </c>
      <c r="BJ174" s="53">
        <v>2.5106242373548389</v>
      </c>
      <c r="BK174" s="33">
        <f t="shared" si="6"/>
        <v>75.069999999999993</v>
      </c>
    </row>
    <row r="175" spans="1:63" ht="13.5" thickBot="1">
      <c r="A175" s="51"/>
      <c r="B175" s="52" t="s">
        <v>182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0.20182705551612903</v>
      </c>
      <c r="I175" s="53">
        <v>6.0243630890967736</v>
      </c>
      <c r="J175" s="53">
        <v>0</v>
      </c>
      <c r="K175" s="53">
        <v>0</v>
      </c>
      <c r="L175" s="53">
        <v>0.77431157096774195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0.21195416422580643</v>
      </c>
      <c r="S175" s="53">
        <v>0</v>
      </c>
      <c r="T175" s="53">
        <v>0</v>
      </c>
      <c r="U175" s="53">
        <v>0</v>
      </c>
      <c r="V175" s="53">
        <v>1.0905796774193548E-2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4.505429419354838E-2</v>
      </c>
      <c r="AC175" s="53">
        <v>0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0</v>
      </c>
      <c r="AJ175" s="53">
        <v>0</v>
      </c>
      <c r="AK175" s="53">
        <v>0</v>
      </c>
      <c r="AL175" s="53">
        <v>0</v>
      </c>
      <c r="AM175" s="53">
        <v>0</v>
      </c>
      <c r="AN175" s="53">
        <v>0</v>
      </c>
      <c r="AO175" s="53">
        <v>0</v>
      </c>
      <c r="AP175" s="53">
        <v>0</v>
      </c>
      <c r="AQ175" s="53">
        <v>0</v>
      </c>
      <c r="AR175" s="53">
        <v>0</v>
      </c>
      <c r="AS175" s="53">
        <v>0</v>
      </c>
      <c r="AT175" s="53">
        <v>0</v>
      </c>
      <c r="AU175" s="53">
        <v>0</v>
      </c>
      <c r="AV175" s="53">
        <v>8.8752267211290352</v>
      </c>
      <c r="AW175" s="53">
        <v>4.5590654838709668</v>
      </c>
      <c r="AX175" s="53">
        <v>0</v>
      </c>
      <c r="AY175" s="53">
        <v>0</v>
      </c>
      <c r="AZ175" s="53">
        <v>5.0799107399354835</v>
      </c>
      <c r="BA175" s="53">
        <v>0</v>
      </c>
      <c r="BB175" s="53">
        <v>0</v>
      </c>
      <c r="BC175" s="53">
        <v>0</v>
      </c>
      <c r="BD175" s="53">
        <v>0</v>
      </c>
      <c r="BE175" s="53">
        <v>0</v>
      </c>
      <c r="BF175" s="53">
        <v>2.2173810842903228</v>
      </c>
      <c r="BG175" s="53">
        <v>0</v>
      </c>
      <c r="BH175" s="53">
        <v>0</v>
      </c>
      <c r="BI175" s="53">
        <v>0</v>
      </c>
      <c r="BJ175" s="53">
        <v>0</v>
      </c>
      <c r="BK175" s="33">
        <f t="shared" si="6"/>
        <v>28</v>
      </c>
    </row>
    <row r="176" spans="1:63" ht="13.5" thickBot="1">
      <c r="A176" s="37"/>
      <c r="B176" s="38" t="s">
        <v>183</v>
      </c>
      <c r="C176" s="39">
        <f t="shared" ref="C176:BK176" si="7">SUM(C137:C175)</f>
        <v>0</v>
      </c>
      <c r="D176" s="39">
        <f t="shared" si="7"/>
        <v>64.90654265622581</v>
      </c>
      <c r="E176" s="39">
        <f t="shared" si="7"/>
        <v>0</v>
      </c>
      <c r="F176" s="39">
        <f t="shared" si="7"/>
        <v>0</v>
      </c>
      <c r="G176" s="39">
        <f t="shared" si="7"/>
        <v>0</v>
      </c>
      <c r="H176" s="39">
        <f t="shared" si="7"/>
        <v>1058.6298951312585</v>
      </c>
      <c r="I176" s="39">
        <f t="shared" si="7"/>
        <v>1592.6550376095163</v>
      </c>
      <c r="J176" s="39">
        <f t="shared" si="7"/>
        <v>47.735798816322578</v>
      </c>
      <c r="K176" s="39">
        <f t="shared" si="7"/>
        <v>0</v>
      </c>
      <c r="L176" s="39">
        <f t="shared" si="7"/>
        <v>553.05677367532246</v>
      </c>
      <c r="M176" s="39">
        <f t="shared" si="7"/>
        <v>0</v>
      </c>
      <c r="N176" s="39">
        <f t="shared" si="7"/>
        <v>3.9445732105806446</v>
      </c>
      <c r="O176" s="39">
        <f t="shared" si="7"/>
        <v>0</v>
      </c>
      <c r="P176" s="39">
        <f t="shared" si="7"/>
        <v>0</v>
      </c>
      <c r="Q176" s="39">
        <f t="shared" si="7"/>
        <v>0</v>
      </c>
      <c r="R176" s="39">
        <f t="shared" si="7"/>
        <v>368.89662380690328</v>
      </c>
      <c r="S176" s="39">
        <f t="shared" si="7"/>
        <v>112.50401046754838</v>
      </c>
      <c r="T176" s="39">
        <f t="shared" si="7"/>
        <v>97.546074018225795</v>
      </c>
      <c r="U176" s="39">
        <f t="shared" si="7"/>
        <v>0</v>
      </c>
      <c r="V176" s="39">
        <f t="shared" si="7"/>
        <v>152.38317161058063</v>
      </c>
      <c r="W176" s="39">
        <f t="shared" si="7"/>
        <v>0</v>
      </c>
      <c r="X176" s="39">
        <f t="shared" si="7"/>
        <v>0</v>
      </c>
      <c r="Y176" s="39">
        <f t="shared" si="7"/>
        <v>0</v>
      </c>
      <c r="Z176" s="39">
        <f t="shared" si="7"/>
        <v>0</v>
      </c>
      <c r="AA176" s="39">
        <f t="shared" si="7"/>
        <v>0</v>
      </c>
      <c r="AB176" s="39">
        <f t="shared" si="7"/>
        <v>161.94156417400001</v>
      </c>
      <c r="AC176" s="39">
        <f t="shared" si="7"/>
        <v>9.0255779514516128</v>
      </c>
      <c r="AD176" s="39">
        <f t="shared" si="7"/>
        <v>6.1145207340322578</v>
      </c>
      <c r="AE176" s="39">
        <f t="shared" si="7"/>
        <v>0</v>
      </c>
      <c r="AF176" s="39">
        <f t="shared" si="7"/>
        <v>15.589483037129034</v>
      </c>
      <c r="AG176" s="39">
        <f t="shared" si="7"/>
        <v>0</v>
      </c>
      <c r="AH176" s="39">
        <f t="shared" si="7"/>
        <v>0</v>
      </c>
      <c r="AI176" s="39">
        <f t="shared" si="7"/>
        <v>0</v>
      </c>
      <c r="AJ176" s="39">
        <f t="shared" si="7"/>
        <v>0</v>
      </c>
      <c r="AK176" s="39">
        <f t="shared" si="7"/>
        <v>0</v>
      </c>
      <c r="AL176" s="39">
        <f t="shared" si="7"/>
        <v>471.81305757206462</v>
      </c>
      <c r="AM176" s="39">
        <f t="shared" si="7"/>
        <v>5.88544689032258E-2</v>
      </c>
      <c r="AN176" s="39">
        <f t="shared" si="7"/>
        <v>0</v>
      </c>
      <c r="AO176" s="39">
        <f t="shared" si="7"/>
        <v>0</v>
      </c>
      <c r="AP176" s="39">
        <f t="shared" si="7"/>
        <v>1.3245858483548387</v>
      </c>
      <c r="AQ176" s="39">
        <f t="shared" si="7"/>
        <v>0</v>
      </c>
      <c r="AR176" s="39">
        <f t="shared" si="7"/>
        <v>0</v>
      </c>
      <c r="AS176" s="39">
        <f t="shared" si="7"/>
        <v>0</v>
      </c>
      <c r="AT176" s="39">
        <f t="shared" si="7"/>
        <v>0</v>
      </c>
      <c r="AU176" s="39">
        <f t="shared" si="7"/>
        <v>0</v>
      </c>
      <c r="AV176" s="39">
        <f t="shared" si="7"/>
        <v>7918.2490066210503</v>
      </c>
      <c r="AW176" s="39">
        <f t="shared" si="7"/>
        <v>2992.7419480460167</v>
      </c>
      <c r="AX176" s="39">
        <f t="shared" si="7"/>
        <v>101.27330818251612</v>
      </c>
      <c r="AY176" s="39">
        <f t="shared" si="7"/>
        <v>0</v>
      </c>
      <c r="AZ176" s="39">
        <f t="shared" si="7"/>
        <v>3155.0521935204683</v>
      </c>
      <c r="BA176" s="39">
        <f t="shared" si="7"/>
        <v>0</v>
      </c>
      <c r="BB176" s="39">
        <f t="shared" si="7"/>
        <v>1.2515233121290323</v>
      </c>
      <c r="BC176" s="39">
        <f t="shared" si="7"/>
        <v>0</v>
      </c>
      <c r="BD176" s="39">
        <f t="shared" si="7"/>
        <v>0</v>
      </c>
      <c r="BE176" s="39">
        <f t="shared" si="7"/>
        <v>0</v>
      </c>
      <c r="BF176" s="39">
        <f t="shared" si="7"/>
        <v>8448.3725395636302</v>
      </c>
      <c r="BG176" s="39">
        <f t="shared" si="7"/>
        <v>599.1662328189999</v>
      </c>
      <c r="BH176" s="39">
        <f t="shared" si="7"/>
        <v>360.35847583670972</v>
      </c>
      <c r="BI176" s="39">
        <f t="shared" si="7"/>
        <v>0</v>
      </c>
      <c r="BJ176" s="39">
        <f t="shared" si="7"/>
        <v>774.64862731006451</v>
      </c>
      <c r="BK176" s="44">
        <f t="shared" si="7"/>
        <v>29069.240000000005</v>
      </c>
    </row>
    <row r="177" spans="1:63" ht="13.5" thickBot="1">
      <c r="A177" s="54"/>
      <c r="B177" s="55" t="s">
        <v>184</v>
      </c>
      <c r="C177" s="56">
        <f t="shared" ref="C177:BK177" si="8">C176+C135+C133+C131+C19+C16</f>
        <v>0</v>
      </c>
      <c r="D177" s="56">
        <f t="shared" si="8"/>
        <v>3222.0914563372266</v>
      </c>
      <c r="E177" s="56">
        <f t="shared" si="8"/>
        <v>1119.9927053323549</v>
      </c>
      <c r="F177" s="56">
        <f t="shared" si="8"/>
        <v>0</v>
      </c>
      <c r="G177" s="56">
        <f t="shared" si="8"/>
        <v>0</v>
      </c>
      <c r="H177" s="56">
        <f t="shared" si="8"/>
        <v>3117.2790097883553</v>
      </c>
      <c r="I177" s="56">
        <f t="shared" si="8"/>
        <v>31876.551797381435</v>
      </c>
      <c r="J177" s="56">
        <f t="shared" si="8"/>
        <v>4077.8938521300961</v>
      </c>
      <c r="K177" s="56">
        <f t="shared" si="8"/>
        <v>0</v>
      </c>
      <c r="L177" s="56">
        <f t="shared" si="8"/>
        <v>1237.6691239540644</v>
      </c>
      <c r="M177" s="56">
        <f t="shared" si="8"/>
        <v>0</v>
      </c>
      <c r="N177" s="56">
        <f t="shared" si="8"/>
        <v>3.9445732105806446</v>
      </c>
      <c r="O177" s="56">
        <f t="shared" si="8"/>
        <v>0</v>
      </c>
      <c r="P177" s="56">
        <f t="shared" si="8"/>
        <v>0</v>
      </c>
      <c r="Q177" s="56">
        <f t="shared" si="8"/>
        <v>0</v>
      </c>
      <c r="R177" s="56">
        <f t="shared" si="8"/>
        <v>996.6248569383547</v>
      </c>
      <c r="S177" s="56">
        <f t="shared" si="8"/>
        <v>3461.7964966329355</v>
      </c>
      <c r="T177" s="56">
        <f t="shared" si="8"/>
        <v>2050.8592131219034</v>
      </c>
      <c r="U177" s="56">
        <f t="shared" si="8"/>
        <v>5.7826793925161306</v>
      </c>
      <c r="V177" s="56">
        <f t="shared" si="8"/>
        <v>363.71779529538708</v>
      </c>
      <c r="W177" s="56">
        <f t="shared" si="8"/>
        <v>0</v>
      </c>
      <c r="X177" s="56">
        <f t="shared" si="8"/>
        <v>0</v>
      </c>
      <c r="Y177" s="56">
        <f t="shared" si="8"/>
        <v>0</v>
      </c>
      <c r="Z177" s="56">
        <f t="shared" si="8"/>
        <v>0</v>
      </c>
      <c r="AA177" s="56">
        <f t="shared" si="8"/>
        <v>0</v>
      </c>
      <c r="AB177" s="56">
        <f t="shared" si="8"/>
        <v>186.91276091667743</v>
      </c>
      <c r="AC177" s="56">
        <f t="shared" si="8"/>
        <v>18.064116909096775</v>
      </c>
      <c r="AD177" s="56">
        <f t="shared" si="8"/>
        <v>8.9840694351290331</v>
      </c>
      <c r="AE177" s="56">
        <f t="shared" si="8"/>
        <v>0</v>
      </c>
      <c r="AF177" s="56">
        <f t="shared" si="8"/>
        <v>23.102123463451615</v>
      </c>
      <c r="AG177" s="56">
        <f t="shared" si="8"/>
        <v>0</v>
      </c>
      <c r="AH177" s="56">
        <f t="shared" si="8"/>
        <v>0</v>
      </c>
      <c r="AI177" s="56">
        <f t="shared" si="8"/>
        <v>0</v>
      </c>
      <c r="AJ177" s="56">
        <f t="shared" si="8"/>
        <v>0</v>
      </c>
      <c r="AK177" s="56">
        <f t="shared" si="8"/>
        <v>0</v>
      </c>
      <c r="AL177" s="56">
        <f t="shared" si="8"/>
        <v>475.07530957416139</v>
      </c>
      <c r="AM177" s="56">
        <f t="shared" si="8"/>
        <v>33.404220371612894</v>
      </c>
      <c r="AN177" s="56">
        <f t="shared" si="8"/>
        <v>0</v>
      </c>
      <c r="AO177" s="56">
        <f t="shared" si="8"/>
        <v>0</v>
      </c>
      <c r="AP177" s="56">
        <f t="shared" si="8"/>
        <v>4.2228934876774193</v>
      </c>
      <c r="AQ177" s="56">
        <f t="shared" si="8"/>
        <v>0</v>
      </c>
      <c r="AR177" s="56">
        <f t="shared" si="8"/>
        <v>10.818555329258066</v>
      </c>
      <c r="AS177" s="56">
        <f t="shared" si="8"/>
        <v>0</v>
      </c>
      <c r="AT177" s="56">
        <f t="shared" si="8"/>
        <v>0</v>
      </c>
      <c r="AU177" s="56">
        <f t="shared" si="8"/>
        <v>0</v>
      </c>
      <c r="AV177" s="56">
        <f t="shared" si="8"/>
        <v>10600.095963844566</v>
      </c>
      <c r="AW177" s="56">
        <f t="shared" si="8"/>
        <v>10867.386077884403</v>
      </c>
      <c r="AX177" s="56">
        <f t="shared" si="8"/>
        <v>1579.0217628506127</v>
      </c>
      <c r="AY177" s="56">
        <f t="shared" si="8"/>
        <v>0</v>
      </c>
      <c r="AZ177" s="56">
        <f t="shared" si="8"/>
        <v>4411.8336694878226</v>
      </c>
      <c r="BA177" s="56">
        <f t="shared" si="8"/>
        <v>0</v>
      </c>
      <c r="BB177" s="56">
        <f t="shared" si="8"/>
        <v>1.2515233121290323</v>
      </c>
      <c r="BC177" s="56">
        <f t="shared" si="8"/>
        <v>0</v>
      </c>
      <c r="BD177" s="56">
        <f t="shared" si="8"/>
        <v>0</v>
      </c>
      <c r="BE177" s="56">
        <f t="shared" si="8"/>
        <v>0</v>
      </c>
      <c r="BF177" s="56">
        <f t="shared" si="8"/>
        <v>9467.0888837661132</v>
      </c>
      <c r="BG177" s="56">
        <f t="shared" si="8"/>
        <v>1187.637993752774</v>
      </c>
      <c r="BH177" s="56">
        <f t="shared" si="8"/>
        <v>819.30829945593564</v>
      </c>
      <c r="BI177" s="56">
        <f t="shared" si="8"/>
        <v>0</v>
      </c>
      <c r="BJ177" s="56">
        <f t="shared" si="8"/>
        <v>1018.5282166433549</v>
      </c>
      <c r="BK177" s="56">
        <f t="shared" si="8"/>
        <v>92246.94</v>
      </c>
    </row>
    <row r="178" spans="1:63">
      <c r="A178" s="57"/>
      <c r="B178" s="58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3"/>
    </row>
    <row r="179" spans="1:63">
      <c r="A179" s="26" t="s">
        <v>185</v>
      </c>
      <c r="B179" s="59" t="s">
        <v>186</v>
      </c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1"/>
    </row>
    <row r="180" spans="1:63">
      <c r="A180" s="26" t="s">
        <v>13</v>
      </c>
      <c r="B180" s="27" t="s">
        <v>187</v>
      </c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1"/>
    </row>
    <row r="181" spans="1:63">
      <c r="A181" s="30"/>
      <c r="B181" s="31" t="s">
        <v>188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35.163528686935479</v>
      </c>
      <c r="I181" s="32">
        <v>0.73280102409677417</v>
      </c>
      <c r="J181" s="32">
        <v>0</v>
      </c>
      <c r="K181" s="32">
        <v>0</v>
      </c>
      <c r="L181" s="32">
        <v>3.0215838832580642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29.440734640387092</v>
      </c>
      <c r="S181" s="32">
        <v>0</v>
      </c>
      <c r="T181" s="32">
        <v>0</v>
      </c>
      <c r="U181" s="32">
        <v>0</v>
      </c>
      <c r="V181" s="32">
        <v>1.3757768037741938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4.5728524899354825</v>
      </c>
      <c r="AC181" s="32">
        <v>0</v>
      </c>
      <c r="AD181" s="32">
        <v>0</v>
      </c>
      <c r="AE181" s="32">
        <v>0</v>
      </c>
      <c r="AF181" s="32">
        <v>0.12655253490322579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3.5916674572580649</v>
      </c>
      <c r="AM181" s="32">
        <v>0</v>
      </c>
      <c r="AN181" s="32">
        <v>0</v>
      </c>
      <c r="AO181" s="32">
        <v>0</v>
      </c>
      <c r="AP181" s="32">
        <v>1.3836039838709676E-2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398.4096633575158</v>
      </c>
      <c r="AW181" s="32">
        <v>1.3057525514193549</v>
      </c>
      <c r="AX181" s="32">
        <v>7.2966391677419348E-2</v>
      </c>
      <c r="AY181" s="32">
        <v>0</v>
      </c>
      <c r="AZ181" s="32">
        <v>19.977464146709679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630.1517388190648</v>
      </c>
      <c r="BG181" s="32">
        <v>23.713002011419348</v>
      </c>
      <c r="BH181" s="32">
        <v>0</v>
      </c>
      <c r="BI181" s="32">
        <v>0</v>
      </c>
      <c r="BJ181" s="32">
        <v>18.650079161806453</v>
      </c>
      <c r="BK181" s="33">
        <f t="shared" ref="BK181:BK187" si="9">SUM(C181:BJ181)</f>
        <v>1170.32</v>
      </c>
    </row>
    <row r="182" spans="1:63">
      <c r="A182" s="30"/>
      <c r="B182" s="31" t="s">
        <v>189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2.2968442897741941</v>
      </c>
      <c r="I182" s="32">
        <v>0.37359222580645163</v>
      </c>
      <c r="J182" s="32">
        <v>0</v>
      </c>
      <c r="K182" s="32">
        <v>0</v>
      </c>
      <c r="L182" s="32">
        <v>6.3413130794193551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1.7223355283548387</v>
      </c>
      <c r="S182" s="32">
        <v>2.0554214516129033E-2</v>
      </c>
      <c r="T182" s="32">
        <v>0</v>
      </c>
      <c r="U182" s="32">
        <v>0</v>
      </c>
      <c r="V182" s="32">
        <v>0.18123872419354839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0.19863007283870968</v>
      </c>
      <c r="AC182" s="32">
        <v>0</v>
      </c>
      <c r="AD182" s="32">
        <v>0</v>
      </c>
      <c r="AE182" s="32">
        <v>0</v>
      </c>
      <c r="AF182" s="32">
        <v>9.123289677419355E-2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0.11865513190322578</v>
      </c>
      <c r="AM182" s="32">
        <v>0</v>
      </c>
      <c r="AN182" s="32">
        <v>0</v>
      </c>
      <c r="AO182" s="32">
        <v>0</v>
      </c>
      <c r="AP182" s="32">
        <v>2.606654193548387E-2</v>
      </c>
      <c r="AQ182" s="32">
        <v>0</v>
      </c>
      <c r="AR182" s="32">
        <v>0</v>
      </c>
      <c r="AS182" s="32">
        <v>0</v>
      </c>
      <c r="AT182" s="32">
        <v>0</v>
      </c>
      <c r="AU182" s="32">
        <v>0</v>
      </c>
      <c r="AV182" s="32">
        <v>65.624479971387103</v>
      </c>
      <c r="AW182" s="32">
        <v>9.0617616675806438</v>
      </c>
      <c r="AX182" s="32">
        <v>0</v>
      </c>
      <c r="AY182" s="32">
        <v>0</v>
      </c>
      <c r="AZ182" s="32">
        <v>40.434933050645157</v>
      </c>
      <c r="BA182" s="32">
        <v>0</v>
      </c>
      <c r="BB182" s="32">
        <v>0</v>
      </c>
      <c r="BC182" s="32">
        <v>0</v>
      </c>
      <c r="BD182" s="32">
        <v>0</v>
      </c>
      <c r="BE182" s="32">
        <v>0</v>
      </c>
      <c r="BF182" s="32">
        <v>101.74718514200002</v>
      </c>
      <c r="BG182" s="32">
        <v>14.611215038774194</v>
      </c>
      <c r="BH182" s="32">
        <v>2.6101080104193546</v>
      </c>
      <c r="BI182" s="32">
        <v>0</v>
      </c>
      <c r="BJ182" s="32">
        <v>25.519854413677418</v>
      </c>
      <c r="BK182" s="33">
        <f t="shared" si="9"/>
        <v>270.98</v>
      </c>
    </row>
    <row r="183" spans="1:63">
      <c r="A183" s="30"/>
      <c r="B183" s="31" t="s">
        <v>190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3.5002496471290332</v>
      </c>
      <c r="I183" s="32">
        <v>0</v>
      </c>
      <c r="J183" s="32">
        <v>0</v>
      </c>
      <c r="K183" s="32">
        <v>0</v>
      </c>
      <c r="L183" s="32">
        <v>1.3951057666451614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2.0369140183225807</v>
      </c>
      <c r="S183" s="32">
        <v>0</v>
      </c>
      <c r="T183" s="32">
        <v>0</v>
      </c>
      <c r="U183" s="32">
        <v>0</v>
      </c>
      <c r="V183" s="32">
        <v>0.16843843267741934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9.3545450645161274E-2</v>
      </c>
      <c r="AC183" s="32">
        <v>0</v>
      </c>
      <c r="AD183" s="32">
        <v>0</v>
      </c>
      <c r="AE183" s="32">
        <v>0</v>
      </c>
      <c r="AF183" s="32">
        <v>1.5260269354838709E-2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0.11615111441935481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50.802084327516162</v>
      </c>
      <c r="AW183" s="32">
        <v>1.2559776084516132</v>
      </c>
      <c r="AX183" s="32">
        <v>0</v>
      </c>
      <c r="AY183" s="32">
        <v>0</v>
      </c>
      <c r="AZ183" s="32">
        <v>5.0035908068709665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71.04920946296771</v>
      </c>
      <c r="BG183" s="32">
        <v>8.6082806743548392</v>
      </c>
      <c r="BH183" s="32">
        <v>1.6074150387096773</v>
      </c>
      <c r="BI183" s="32">
        <v>0</v>
      </c>
      <c r="BJ183" s="32">
        <v>4.2277773819354829</v>
      </c>
      <c r="BK183" s="33">
        <f t="shared" si="9"/>
        <v>149.88</v>
      </c>
    </row>
    <row r="184" spans="1:63">
      <c r="A184" s="30"/>
      <c r="B184" s="31" t="s">
        <v>191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2.8329066656129029</v>
      </c>
      <c r="I184" s="32">
        <v>0</v>
      </c>
      <c r="J184" s="32">
        <v>0</v>
      </c>
      <c r="K184" s="32">
        <v>0</v>
      </c>
      <c r="L184" s="32">
        <v>0.19777933929032257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2.0326463660645162</v>
      </c>
      <c r="S184" s="32">
        <v>0</v>
      </c>
      <c r="T184" s="32">
        <v>0</v>
      </c>
      <c r="U184" s="32">
        <v>0</v>
      </c>
      <c r="V184" s="32">
        <v>0.13745535719354837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0.82321451612903218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0.13487443629032259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49.467007810548367</v>
      </c>
      <c r="AW184" s="32">
        <v>1.614158115580645</v>
      </c>
      <c r="AX184" s="32">
        <v>0</v>
      </c>
      <c r="AY184" s="32">
        <v>0</v>
      </c>
      <c r="AZ184" s="32">
        <v>8.5405199933548399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66.07978170603225</v>
      </c>
      <c r="BG184" s="32">
        <v>8.3945654382580646</v>
      </c>
      <c r="BH184" s="32">
        <v>0</v>
      </c>
      <c r="BI184" s="32">
        <v>0</v>
      </c>
      <c r="BJ184" s="32">
        <v>3.0050902556451611</v>
      </c>
      <c r="BK184" s="33">
        <f t="shared" si="9"/>
        <v>143.26</v>
      </c>
    </row>
    <row r="185" spans="1:63">
      <c r="A185" s="30"/>
      <c r="B185" s="31" t="s">
        <v>192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5.2532026750645162</v>
      </c>
      <c r="I185" s="32">
        <v>1.4633144354838709E-2</v>
      </c>
      <c r="J185" s="32">
        <v>0</v>
      </c>
      <c r="K185" s="32">
        <v>0</v>
      </c>
      <c r="L185" s="32">
        <v>2.0165309111612904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3.5333099148064515</v>
      </c>
      <c r="S185" s="32">
        <v>1.5051234193548386</v>
      </c>
      <c r="T185" s="32">
        <v>0</v>
      </c>
      <c r="U185" s="32">
        <v>0</v>
      </c>
      <c r="V185" s="32">
        <v>0.58770888629032259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0.84677442661290325</v>
      </c>
      <c r="AC185" s="32">
        <v>4.0614435483870968E-2</v>
      </c>
      <c r="AD185" s="32">
        <v>0</v>
      </c>
      <c r="AE185" s="32">
        <v>0</v>
      </c>
      <c r="AF185" s="32">
        <v>4.9915141193548389E-2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0.45988537596774193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103.10401216254833</v>
      </c>
      <c r="AW185" s="32">
        <v>5.3717789574193562</v>
      </c>
      <c r="AX185" s="32">
        <v>0</v>
      </c>
      <c r="AY185" s="32">
        <v>0</v>
      </c>
      <c r="AZ185" s="32">
        <v>29.993492543032261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163.60603079038714</v>
      </c>
      <c r="BG185" s="32">
        <v>4.8638913797419336</v>
      </c>
      <c r="BH185" s="32">
        <v>5.5923640795161313</v>
      </c>
      <c r="BI185" s="32">
        <v>0</v>
      </c>
      <c r="BJ185" s="32">
        <v>24.270731757064514</v>
      </c>
      <c r="BK185" s="33">
        <f t="shared" si="9"/>
        <v>351.10999999999996</v>
      </c>
    </row>
    <row r="186" spans="1:63">
      <c r="A186" s="30"/>
      <c r="B186" s="31" t="s">
        <v>193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2.8399112806774194</v>
      </c>
      <c r="I186" s="32">
        <v>4.2978822580645164E-2</v>
      </c>
      <c r="J186" s="32">
        <v>0</v>
      </c>
      <c r="K186" s="32">
        <v>0</v>
      </c>
      <c r="L186" s="32">
        <v>0.22288816919354837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1.7712559711612905</v>
      </c>
      <c r="S186" s="32">
        <v>0</v>
      </c>
      <c r="T186" s="32">
        <v>0</v>
      </c>
      <c r="U186" s="32">
        <v>0</v>
      </c>
      <c r="V186" s="32">
        <v>0.10516917903225807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0.34198161348387091</v>
      </c>
      <c r="AC186" s="32">
        <v>0</v>
      </c>
      <c r="AD186" s="32">
        <v>0</v>
      </c>
      <c r="AE186" s="32">
        <v>0</v>
      </c>
      <c r="AF186" s="32">
        <v>6.2768879032258071E-2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0.12573862783870968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71.944198437290325</v>
      </c>
      <c r="AW186" s="32">
        <v>5.4931056419999997</v>
      </c>
      <c r="AX186" s="32">
        <v>0</v>
      </c>
      <c r="AY186" s="32">
        <v>0</v>
      </c>
      <c r="AZ186" s="32">
        <v>10.064998736838708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120.78252922519354</v>
      </c>
      <c r="BG186" s="32">
        <v>9.4156165685806457</v>
      </c>
      <c r="BH186" s="32">
        <v>0</v>
      </c>
      <c r="BI186" s="32">
        <v>0</v>
      </c>
      <c r="BJ186" s="32">
        <v>5.3168588470967739</v>
      </c>
      <c r="BK186" s="33">
        <f t="shared" si="9"/>
        <v>228.52999999999997</v>
      </c>
    </row>
    <row r="187" spans="1:63" ht="13.5" thickBot="1">
      <c r="A187" s="30"/>
      <c r="B187" s="31" t="s">
        <v>194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7.3483423419354835E-2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1137.6425671449686</v>
      </c>
      <c r="AW187" s="32">
        <v>0.31438222174193553</v>
      </c>
      <c r="AX187" s="32">
        <v>0</v>
      </c>
      <c r="AY187" s="32">
        <v>0</v>
      </c>
      <c r="AZ187" s="32">
        <v>0.11435802983870968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640.76358722009627</v>
      </c>
      <c r="BG187" s="32">
        <v>0.25162195993548386</v>
      </c>
      <c r="BH187" s="32">
        <v>0</v>
      </c>
      <c r="BI187" s="32">
        <v>0</v>
      </c>
      <c r="BJ187" s="32">
        <v>0</v>
      </c>
      <c r="BK187" s="33">
        <f t="shared" si="9"/>
        <v>1779.16</v>
      </c>
    </row>
    <row r="188" spans="1:63" ht="13.5" thickBot="1">
      <c r="A188" s="37"/>
      <c r="B188" s="38" t="s">
        <v>18</v>
      </c>
      <c r="C188" s="39">
        <f t="shared" ref="C188:BK188" si="10">SUM(C181:C187)</f>
        <v>0</v>
      </c>
      <c r="D188" s="39">
        <f t="shared" si="10"/>
        <v>0</v>
      </c>
      <c r="E188" s="39">
        <f t="shared" si="10"/>
        <v>0</v>
      </c>
      <c r="F188" s="39">
        <f t="shared" si="10"/>
        <v>0</v>
      </c>
      <c r="G188" s="39">
        <f t="shared" si="10"/>
        <v>0</v>
      </c>
      <c r="H188" s="39">
        <f t="shared" si="10"/>
        <v>51.88664324519354</v>
      </c>
      <c r="I188" s="39">
        <f t="shared" si="10"/>
        <v>1.1640052168387096</v>
      </c>
      <c r="J188" s="39">
        <f t="shared" si="10"/>
        <v>0</v>
      </c>
      <c r="K188" s="39">
        <f t="shared" si="10"/>
        <v>0</v>
      </c>
      <c r="L188" s="39">
        <f t="shared" si="10"/>
        <v>13.195201148967742</v>
      </c>
      <c r="M188" s="39">
        <f t="shared" si="10"/>
        <v>0</v>
      </c>
      <c r="N188" s="39">
        <f t="shared" si="10"/>
        <v>0</v>
      </c>
      <c r="O188" s="39">
        <f t="shared" si="10"/>
        <v>0</v>
      </c>
      <c r="P188" s="39">
        <f t="shared" si="10"/>
        <v>0</v>
      </c>
      <c r="Q188" s="39">
        <f t="shared" si="10"/>
        <v>0</v>
      </c>
      <c r="R188" s="39">
        <f t="shared" si="10"/>
        <v>40.537196439096775</v>
      </c>
      <c r="S188" s="39">
        <f t="shared" si="10"/>
        <v>1.5256776338709677</v>
      </c>
      <c r="T188" s="39">
        <f t="shared" si="10"/>
        <v>0</v>
      </c>
      <c r="U188" s="39">
        <f t="shared" si="10"/>
        <v>0</v>
      </c>
      <c r="V188" s="39">
        <f t="shared" si="10"/>
        <v>2.5557873831612903</v>
      </c>
      <c r="W188" s="39">
        <f t="shared" si="10"/>
        <v>0</v>
      </c>
      <c r="X188" s="39">
        <f t="shared" si="10"/>
        <v>0</v>
      </c>
      <c r="Y188" s="39">
        <f t="shared" si="10"/>
        <v>0</v>
      </c>
      <c r="Z188" s="39">
        <f t="shared" si="10"/>
        <v>0</v>
      </c>
      <c r="AA188" s="39">
        <f t="shared" si="10"/>
        <v>0</v>
      </c>
      <c r="AB188" s="39">
        <f t="shared" si="10"/>
        <v>6.950481993064515</v>
      </c>
      <c r="AC188" s="39">
        <f t="shared" si="10"/>
        <v>4.0614435483870968E-2</v>
      </c>
      <c r="AD188" s="39">
        <f t="shared" si="10"/>
        <v>0</v>
      </c>
      <c r="AE188" s="39">
        <f t="shared" si="10"/>
        <v>0</v>
      </c>
      <c r="AF188" s="39">
        <f t="shared" si="10"/>
        <v>0.3457297212580645</v>
      </c>
      <c r="AG188" s="39">
        <f t="shared" si="10"/>
        <v>0</v>
      </c>
      <c r="AH188" s="39">
        <f t="shared" si="10"/>
        <v>0</v>
      </c>
      <c r="AI188" s="39">
        <f t="shared" si="10"/>
        <v>0</v>
      </c>
      <c r="AJ188" s="39">
        <f t="shared" si="10"/>
        <v>0</v>
      </c>
      <c r="AK188" s="39">
        <f t="shared" si="10"/>
        <v>0</v>
      </c>
      <c r="AL188" s="39">
        <f t="shared" si="10"/>
        <v>4.5469721436774195</v>
      </c>
      <c r="AM188" s="39">
        <f t="shared" si="10"/>
        <v>0</v>
      </c>
      <c r="AN188" s="39">
        <f t="shared" si="10"/>
        <v>0</v>
      </c>
      <c r="AO188" s="39">
        <f t="shared" si="10"/>
        <v>0</v>
      </c>
      <c r="AP188" s="39">
        <f t="shared" si="10"/>
        <v>3.9902581774193549E-2</v>
      </c>
      <c r="AQ188" s="39">
        <f t="shared" si="10"/>
        <v>0</v>
      </c>
      <c r="AR188" s="39">
        <f t="shared" si="10"/>
        <v>0</v>
      </c>
      <c r="AS188" s="39">
        <f t="shared" si="10"/>
        <v>0</v>
      </c>
      <c r="AT188" s="39">
        <f t="shared" si="10"/>
        <v>0</v>
      </c>
      <c r="AU188" s="39">
        <f t="shared" si="10"/>
        <v>0</v>
      </c>
      <c r="AV188" s="39">
        <f t="shared" si="10"/>
        <v>1876.9940132117745</v>
      </c>
      <c r="AW188" s="39">
        <f t="shared" si="10"/>
        <v>24.416916764193552</v>
      </c>
      <c r="AX188" s="39">
        <f t="shared" si="10"/>
        <v>7.2966391677419348E-2</v>
      </c>
      <c r="AY188" s="39">
        <f t="shared" si="10"/>
        <v>0</v>
      </c>
      <c r="AZ188" s="39">
        <f t="shared" si="10"/>
        <v>114.12935730729031</v>
      </c>
      <c r="BA188" s="39">
        <f t="shared" si="10"/>
        <v>0</v>
      </c>
      <c r="BB188" s="39">
        <f t="shared" si="10"/>
        <v>0</v>
      </c>
      <c r="BC188" s="39">
        <f t="shared" si="10"/>
        <v>0</v>
      </c>
      <c r="BD188" s="39">
        <f t="shared" si="10"/>
        <v>0</v>
      </c>
      <c r="BE188" s="39">
        <f t="shared" si="10"/>
        <v>0</v>
      </c>
      <c r="BF188" s="39">
        <f t="shared" si="10"/>
        <v>1794.1800623657416</v>
      </c>
      <c r="BG188" s="39">
        <f t="shared" si="10"/>
        <v>69.858193071064505</v>
      </c>
      <c r="BH188" s="39">
        <f t="shared" si="10"/>
        <v>9.8098871286451619</v>
      </c>
      <c r="BI188" s="39">
        <f t="shared" si="10"/>
        <v>0</v>
      </c>
      <c r="BJ188" s="39">
        <f t="shared" si="10"/>
        <v>80.990391817225785</v>
      </c>
      <c r="BK188" s="39">
        <f t="shared" si="10"/>
        <v>4093.24</v>
      </c>
    </row>
    <row r="189" spans="1:63">
      <c r="A189" s="40" t="s">
        <v>19</v>
      </c>
      <c r="B189" s="41" t="s">
        <v>195</v>
      </c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3"/>
    </row>
    <row r="190" spans="1:63">
      <c r="A190" s="30"/>
      <c r="B190" s="31" t="s">
        <v>196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79.9616862880968</v>
      </c>
      <c r="I190" s="32">
        <v>5.0496770620645162</v>
      </c>
      <c r="J190" s="32">
        <v>0</v>
      </c>
      <c r="K190" s="32">
        <v>0</v>
      </c>
      <c r="L190" s="32">
        <v>22.360878497419357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48.821348373741941</v>
      </c>
      <c r="S190" s="32">
        <v>0.95987787403225822</v>
      </c>
      <c r="T190" s="32">
        <v>0</v>
      </c>
      <c r="U190" s="32">
        <v>0</v>
      </c>
      <c r="V190" s="32">
        <v>10.981810491903225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3.9081387632580644</v>
      </c>
      <c r="AC190" s="32">
        <v>0</v>
      </c>
      <c r="AD190" s="32">
        <v>0</v>
      </c>
      <c r="AE190" s="32">
        <v>0</v>
      </c>
      <c r="AF190" s="32">
        <v>0.31734521470967736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1.592282766516129</v>
      </c>
      <c r="AM190" s="32">
        <v>0</v>
      </c>
      <c r="AN190" s="32">
        <v>0</v>
      </c>
      <c r="AO190" s="32">
        <v>0</v>
      </c>
      <c r="AP190" s="32">
        <v>3.6148722709677408E-2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477.69405381833877</v>
      </c>
      <c r="AW190" s="32">
        <v>29.683826895677427</v>
      </c>
      <c r="AX190" s="32">
        <v>1.6047358000000005E-2</v>
      </c>
      <c r="AY190" s="32">
        <v>0</v>
      </c>
      <c r="AZ190" s="32">
        <v>103.04603021851615</v>
      </c>
      <c r="BA190" s="32">
        <v>0</v>
      </c>
      <c r="BB190" s="32">
        <v>0</v>
      </c>
      <c r="BC190" s="32">
        <v>0</v>
      </c>
      <c r="BD190" s="32">
        <v>0</v>
      </c>
      <c r="BE190" s="32">
        <v>0</v>
      </c>
      <c r="BF190" s="32">
        <v>456.23108563208046</v>
      </c>
      <c r="BG190" s="32">
        <v>9.8389361251612915</v>
      </c>
      <c r="BH190" s="32">
        <v>9.8559770967741943E-4</v>
      </c>
      <c r="BI190" s="32">
        <v>0</v>
      </c>
      <c r="BJ190" s="32">
        <v>31.019840300064516</v>
      </c>
      <c r="BK190" s="33">
        <f t="shared" ref="BK190:BK211" si="11">SUM(C190:BJ190)</f>
        <v>1281.52</v>
      </c>
    </row>
    <row r="191" spans="1:63">
      <c r="A191" s="30"/>
      <c r="B191" s="31" t="s">
        <v>197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25.21096185832258</v>
      </c>
      <c r="I191" s="32">
        <v>1.069287577064516</v>
      </c>
      <c r="J191" s="32">
        <v>0</v>
      </c>
      <c r="K191" s="32">
        <v>0</v>
      </c>
      <c r="L191" s="32">
        <v>7.9086563136129024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17.935070421870968</v>
      </c>
      <c r="S191" s="32">
        <v>16.596780362129032</v>
      </c>
      <c r="T191" s="32">
        <v>0</v>
      </c>
      <c r="U191" s="32">
        <v>0</v>
      </c>
      <c r="V191" s="32">
        <v>22.622092552903229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3.4014860559032254</v>
      </c>
      <c r="AC191" s="32">
        <v>9.8201974774193554E-2</v>
      </c>
      <c r="AD191" s="32">
        <v>0</v>
      </c>
      <c r="AE191" s="32">
        <v>0</v>
      </c>
      <c r="AF191" s="32">
        <v>0.93522768603225792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1.8729327590000002</v>
      </c>
      <c r="AM191" s="32">
        <v>1.3284987096774191E-2</v>
      </c>
      <c r="AN191" s="32">
        <v>0</v>
      </c>
      <c r="AO191" s="32">
        <v>0</v>
      </c>
      <c r="AP191" s="32">
        <v>3.1757660161290314E-2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185.19239184906462</v>
      </c>
      <c r="AW191" s="32">
        <v>27.100632139322581</v>
      </c>
      <c r="AX191" s="32">
        <v>0.12065546477419357</v>
      </c>
      <c r="AY191" s="32">
        <v>0</v>
      </c>
      <c r="AZ191" s="32">
        <v>43.535970250483878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262.99330014403228</v>
      </c>
      <c r="BG191" s="32">
        <v>10.794273621064516</v>
      </c>
      <c r="BH191" s="32">
        <v>0</v>
      </c>
      <c r="BI191" s="32">
        <v>0</v>
      </c>
      <c r="BJ191" s="32">
        <v>24.757036322387101</v>
      </c>
      <c r="BK191" s="33">
        <f t="shared" si="11"/>
        <v>652.19000000000005</v>
      </c>
    </row>
    <row r="192" spans="1:63">
      <c r="A192" s="30"/>
      <c r="B192" s="31" t="s">
        <v>198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5.733234841774193</v>
      </c>
      <c r="I192" s="32">
        <v>0</v>
      </c>
      <c r="J192" s="32">
        <v>0</v>
      </c>
      <c r="K192" s="32">
        <v>0</v>
      </c>
      <c r="L192" s="32">
        <v>0.52865585396774195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4.6755559482258064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1.6865918696451612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0.40544859709677422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91.318333916532211</v>
      </c>
      <c r="AW192" s="32">
        <v>0</v>
      </c>
      <c r="AX192" s="32">
        <v>0</v>
      </c>
      <c r="AY192" s="32">
        <v>0</v>
      </c>
      <c r="AZ192" s="32">
        <v>4.5455407038709685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170.51248716685487</v>
      </c>
      <c r="BG192" s="32">
        <v>0</v>
      </c>
      <c r="BH192" s="32">
        <v>0</v>
      </c>
      <c r="BI192" s="32">
        <v>0</v>
      </c>
      <c r="BJ192" s="32">
        <v>3.5141511020322582</v>
      </c>
      <c r="BK192" s="33">
        <f t="shared" si="11"/>
        <v>282.92</v>
      </c>
    </row>
    <row r="193" spans="1:63">
      <c r="A193" s="30"/>
      <c r="B193" s="31" t="s">
        <v>199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31.53120302361291</v>
      </c>
      <c r="I193" s="32">
        <v>13.474916484935482</v>
      </c>
      <c r="J193" s="32">
        <v>0</v>
      </c>
      <c r="K193" s="32">
        <v>0</v>
      </c>
      <c r="L193" s="32">
        <v>4.6973281733870964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18.424635628193549</v>
      </c>
      <c r="S193" s="32">
        <v>1.4626070545161292</v>
      </c>
      <c r="T193" s="32">
        <v>0</v>
      </c>
      <c r="U193" s="32">
        <v>0</v>
      </c>
      <c r="V193" s="32">
        <v>2.2180467417096779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34.475504570290319</v>
      </c>
      <c r="AC193" s="32">
        <v>1.0059786372903228</v>
      </c>
      <c r="AD193" s="32">
        <v>0</v>
      </c>
      <c r="AE193" s="32">
        <v>0</v>
      </c>
      <c r="AF193" s="32">
        <v>4.7523055082580647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16.079610617032255</v>
      </c>
      <c r="AM193" s="32">
        <v>0.12501531303225807</v>
      </c>
      <c r="AN193" s="32">
        <v>0</v>
      </c>
      <c r="AO193" s="32">
        <v>0</v>
      </c>
      <c r="AP193" s="32">
        <v>0.28125909222580642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827.71421668279061</v>
      </c>
      <c r="AW193" s="32">
        <v>116.55949155125811</v>
      </c>
      <c r="AX193" s="32">
        <v>0.15834713341935486</v>
      </c>
      <c r="AY193" s="32">
        <v>0</v>
      </c>
      <c r="AZ193" s="32">
        <v>122.54265598403225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1062.4167713869515</v>
      </c>
      <c r="BG193" s="32">
        <v>34.463682330645163</v>
      </c>
      <c r="BH193" s="32">
        <v>4.3270010109354846</v>
      </c>
      <c r="BI193" s="32">
        <v>0</v>
      </c>
      <c r="BJ193" s="32">
        <v>65.719423075483874</v>
      </c>
      <c r="BK193" s="33">
        <f t="shared" si="11"/>
        <v>2362.4299999999998</v>
      </c>
    </row>
    <row r="194" spans="1:63">
      <c r="A194" s="30"/>
      <c r="B194" s="31" t="s">
        <v>200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263.36865840409678</v>
      </c>
      <c r="I194" s="32">
        <v>400.5780045940644</v>
      </c>
      <c r="J194" s="32">
        <v>0</v>
      </c>
      <c r="K194" s="32">
        <v>0</v>
      </c>
      <c r="L194" s="32">
        <v>182.17546850190314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90.230317672354843</v>
      </c>
      <c r="S194" s="32">
        <v>44.114653518451597</v>
      </c>
      <c r="T194" s="32">
        <v>0</v>
      </c>
      <c r="U194" s="32">
        <v>0</v>
      </c>
      <c r="V194" s="32">
        <v>14.342295191774193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15.413836659387094</v>
      </c>
      <c r="AC194" s="32">
        <v>0</v>
      </c>
      <c r="AD194" s="32">
        <v>0</v>
      </c>
      <c r="AE194" s="32">
        <v>0</v>
      </c>
      <c r="AF194" s="32">
        <v>2.5690348834838708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6.8971519546129025</v>
      </c>
      <c r="AM194" s="32">
        <v>0</v>
      </c>
      <c r="AN194" s="32">
        <v>0</v>
      </c>
      <c r="AO194" s="32">
        <v>0</v>
      </c>
      <c r="AP194" s="32">
        <v>9.2244258806451596E-2</v>
      </c>
      <c r="AQ194" s="32">
        <v>0</v>
      </c>
      <c r="AR194" s="32">
        <v>8.0747075419354872E-2</v>
      </c>
      <c r="AS194" s="32">
        <v>0.23155311319354838</v>
      </c>
      <c r="AT194" s="32">
        <v>0</v>
      </c>
      <c r="AU194" s="32">
        <v>0</v>
      </c>
      <c r="AV194" s="32">
        <v>3857.6871156113534</v>
      </c>
      <c r="AW194" s="32">
        <v>232.33498069848389</v>
      </c>
      <c r="AX194" s="32">
        <v>1.4373830424193552</v>
      </c>
      <c r="AY194" s="32">
        <v>0.14625850699999998</v>
      </c>
      <c r="AZ194" s="32">
        <v>494.62627851225824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3375.3117624794218</v>
      </c>
      <c r="BG194" s="32">
        <v>71.655706747193562</v>
      </c>
      <c r="BH194" s="32">
        <v>3.4780592789032267</v>
      </c>
      <c r="BI194" s="32">
        <v>0</v>
      </c>
      <c r="BJ194" s="32">
        <v>182.1284892954194</v>
      </c>
      <c r="BK194" s="33">
        <f t="shared" si="11"/>
        <v>9238.9</v>
      </c>
    </row>
    <row r="195" spans="1:63">
      <c r="A195" s="30"/>
      <c r="B195" s="31" t="s">
        <v>201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6.1495623367419352</v>
      </c>
      <c r="I195" s="32">
        <v>12.209886012322581</v>
      </c>
      <c r="J195" s="32">
        <v>0</v>
      </c>
      <c r="K195" s="32">
        <v>0</v>
      </c>
      <c r="L195" s="32">
        <v>2.1650097254193548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4.0456506604193549</v>
      </c>
      <c r="S195" s="32">
        <v>1.2303544931612902</v>
      </c>
      <c r="T195" s="32">
        <v>0</v>
      </c>
      <c r="U195" s="32">
        <v>0</v>
      </c>
      <c r="V195" s="32">
        <v>0.96636643851612902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0.41002143348387093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0.387614122483871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81.633233724322565</v>
      </c>
      <c r="AW195" s="32">
        <v>28.542200042064515</v>
      </c>
      <c r="AX195" s="32">
        <v>0</v>
      </c>
      <c r="AY195" s="32">
        <v>0</v>
      </c>
      <c r="AZ195" s="32">
        <v>15.203819252806451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153.52236590196776</v>
      </c>
      <c r="BG195" s="32">
        <v>11.227452543774195</v>
      </c>
      <c r="BH195" s="32">
        <v>0.20403038709677418</v>
      </c>
      <c r="BI195" s="32">
        <v>0</v>
      </c>
      <c r="BJ195" s="32">
        <v>18.492432925419354</v>
      </c>
      <c r="BK195" s="33">
        <f t="shared" si="11"/>
        <v>336.39</v>
      </c>
    </row>
    <row r="196" spans="1:63">
      <c r="A196" s="30"/>
      <c r="B196" s="31" t="s">
        <v>202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1.5385554563225805</v>
      </c>
      <c r="I196" s="32">
        <v>6.9575838709677415E-2</v>
      </c>
      <c r="J196" s="32">
        <v>0</v>
      </c>
      <c r="K196" s="32">
        <v>0</v>
      </c>
      <c r="L196" s="32">
        <v>0.75645639135483866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1.1236445137096776</v>
      </c>
      <c r="S196" s="32">
        <v>0</v>
      </c>
      <c r="T196" s="32">
        <v>0</v>
      </c>
      <c r="U196" s="32">
        <v>0</v>
      </c>
      <c r="V196" s="32">
        <v>0.70491923629032238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0.11984549141935487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0.11328765564516127</v>
      </c>
      <c r="AM196" s="32">
        <v>0</v>
      </c>
      <c r="AN196" s="32">
        <v>0</v>
      </c>
      <c r="AO196" s="32">
        <v>0</v>
      </c>
      <c r="AP196" s="32">
        <v>0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24.501677263709677</v>
      </c>
      <c r="AW196" s="32">
        <v>1.0743449851612905</v>
      </c>
      <c r="AX196" s="32">
        <v>0</v>
      </c>
      <c r="AY196" s="32">
        <v>0</v>
      </c>
      <c r="AZ196" s="32">
        <v>26.839257052032266</v>
      </c>
      <c r="BA196" s="32">
        <v>0</v>
      </c>
      <c r="BB196" s="32">
        <v>0</v>
      </c>
      <c r="BC196" s="32">
        <v>0</v>
      </c>
      <c r="BD196" s="32">
        <v>0</v>
      </c>
      <c r="BE196" s="32">
        <v>0</v>
      </c>
      <c r="BF196" s="32">
        <v>28.240708792903213</v>
      </c>
      <c r="BG196" s="32">
        <v>0.48642313774193557</v>
      </c>
      <c r="BH196" s="32">
        <v>0</v>
      </c>
      <c r="BI196" s="32">
        <v>0</v>
      </c>
      <c r="BJ196" s="32">
        <v>5.5413041849999995</v>
      </c>
      <c r="BK196" s="33">
        <f t="shared" si="11"/>
        <v>91.11</v>
      </c>
    </row>
    <row r="197" spans="1:63">
      <c r="A197" s="30"/>
      <c r="B197" s="31" t="s">
        <v>203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6.6588165030322601</v>
      </c>
      <c r="I197" s="32">
        <v>0.9694016129032258</v>
      </c>
      <c r="J197" s="32">
        <v>1.9388032258064516</v>
      </c>
      <c r="K197" s="32">
        <v>0</v>
      </c>
      <c r="L197" s="32">
        <v>2.1272557478064513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3.432515363870968</v>
      </c>
      <c r="S197" s="32">
        <v>9.6940161290322562E-4</v>
      </c>
      <c r="T197" s="32">
        <v>0</v>
      </c>
      <c r="U197" s="32">
        <v>0</v>
      </c>
      <c r="V197" s="32">
        <v>0.51875857448387097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2.7150835382580638</v>
      </c>
      <c r="AC197" s="32">
        <v>2.3453620967741937E-2</v>
      </c>
      <c r="AD197" s="32">
        <v>0</v>
      </c>
      <c r="AE197" s="32">
        <v>0</v>
      </c>
      <c r="AF197" s="32">
        <v>8.4433035483870961E-2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0.81562107783870974</v>
      </c>
      <c r="AM197" s="32">
        <v>0</v>
      </c>
      <c r="AN197" s="32">
        <v>0</v>
      </c>
      <c r="AO197" s="32">
        <v>0</v>
      </c>
      <c r="AP197" s="32">
        <v>0.12757209287096771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132.29642806258065</v>
      </c>
      <c r="AW197" s="32">
        <v>8.4606406526129039</v>
      </c>
      <c r="AX197" s="32">
        <v>0</v>
      </c>
      <c r="AY197" s="32">
        <v>0</v>
      </c>
      <c r="AZ197" s="32">
        <v>22.902393697612897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118.06098894638711</v>
      </c>
      <c r="BG197" s="32">
        <v>7.5301120927096772</v>
      </c>
      <c r="BH197" s="32">
        <v>2.8144345161290323</v>
      </c>
      <c r="BI197" s="32">
        <v>0</v>
      </c>
      <c r="BJ197" s="32">
        <v>15.792318237032257</v>
      </c>
      <c r="BK197" s="33">
        <f t="shared" si="11"/>
        <v>327.27</v>
      </c>
    </row>
    <row r="198" spans="1:63">
      <c r="A198" s="30"/>
      <c r="B198" s="31" t="s">
        <v>204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6.6627663143225817</v>
      </c>
      <c r="I198" s="32">
        <v>9.3355806451612913E-2</v>
      </c>
      <c r="J198" s="32">
        <v>4.667790322580645</v>
      </c>
      <c r="K198" s="32">
        <v>0</v>
      </c>
      <c r="L198" s="32">
        <v>3.7570443298064515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3.4464503931612902</v>
      </c>
      <c r="S198" s="32">
        <v>0.23338951612903225</v>
      </c>
      <c r="T198" s="32">
        <v>0</v>
      </c>
      <c r="U198" s="32">
        <v>0</v>
      </c>
      <c r="V198" s="32">
        <v>0.43518558061290324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1.6561763421290321</v>
      </c>
      <c r="AC198" s="32">
        <v>0</v>
      </c>
      <c r="AD198" s="32">
        <v>0</v>
      </c>
      <c r="AE198" s="32">
        <v>0</v>
      </c>
      <c r="AF198" s="32">
        <v>0.22454311629032259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1.2433741605806452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216.45203787527419</v>
      </c>
      <c r="AW198" s="32">
        <v>25.644367717451608</v>
      </c>
      <c r="AX198" s="32">
        <v>0</v>
      </c>
      <c r="AY198" s="32">
        <v>0</v>
      </c>
      <c r="AZ198" s="32">
        <v>27.19173356267742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247.36019379127418</v>
      </c>
      <c r="BG198" s="32">
        <v>13.361352247548385</v>
      </c>
      <c r="BH198" s="32">
        <v>1.1480069863548388</v>
      </c>
      <c r="BI198" s="32">
        <v>0</v>
      </c>
      <c r="BJ198" s="32">
        <v>18.62223193735484</v>
      </c>
      <c r="BK198" s="33">
        <f t="shared" si="11"/>
        <v>572.20000000000005</v>
      </c>
    </row>
    <row r="199" spans="1:63">
      <c r="A199" s="30"/>
      <c r="B199" s="31" t="s">
        <v>205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4.0571515327741938</v>
      </c>
      <c r="I199" s="32">
        <v>1.9505077419354837</v>
      </c>
      <c r="J199" s="32">
        <v>2.4381346774193546</v>
      </c>
      <c r="K199" s="32">
        <v>0</v>
      </c>
      <c r="L199" s="32">
        <v>0.43295933658064512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2.0388180128064519</v>
      </c>
      <c r="S199" s="32">
        <v>2.0601246317096775</v>
      </c>
      <c r="T199" s="32">
        <v>0</v>
      </c>
      <c r="U199" s="32">
        <v>0</v>
      </c>
      <c r="V199" s="32">
        <v>2.052924898129032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0.32100639012903232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0.25551890641935482</v>
      </c>
      <c r="AM199" s="32">
        <v>0</v>
      </c>
      <c r="AN199" s="32">
        <v>0</v>
      </c>
      <c r="AO199" s="32">
        <v>0</v>
      </c>
      <c r="AP199" s="32">
        <v>4.736483870967742E-2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108.53215260372582</v>
      </c>
      <c r="AW199" s="32">
        <v>10.603574116741937</v>
      </c>
      <c r="AX199" s="32">
        <v>0</v>
      </c>
      <c r="AY199" s="32">
        <v>0</v>
      </c>
      <c r="AZ199" s="32">
        <v>15.010550446322583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126.84624092966128</v>
      </c>
      <c r="BG199" s="32">
        <v>8.3499275780645181</v>
      </c>
      <c r="BH199" s="32">
        <v>0</v>
      </c>
      <c r="BI199" s="32">
        <v>0</v>
      </c>
      <c r="BJ199" s="32">
        <v>8.6730433588709683</v>
      </c>
      <c r="BK199" s="33">
        <f t="shared" si="11"/>
        <v>293.67</v>
      </c>
    </row>
    <row r="200" spans="1:63">
      <c r="A200" s="30"/>
      <c r="B200" s="31" t="s">
        <v>206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30.042083985645156</v>
      </c>
      <c r="I200" s="32">
        <v>1.2572177259999999</v>
      </c>
      <c r="J200" s="32">
        <v>4.4932403225806441E-4</v>
      </c>
      <c r="K200" s="32">
        <v>0</v>
      </c>
      <c r="L200" s="32">
        <v>7.2897716856129016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8.4173431314838698</v>
      </c>
      <c r="S200" s="32">
        <v>0.20867754129032257</v>
      </c>
      <c r="T200" s="32">
        <v>0</v>
      </c>
      <c r="U200" s="32">
        <v>0</v>
      </c>
      <c r="V200" s="32">
        <v>0.56643903167741938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0.81117024803225779</v>
      </c>
      <c r="AC200" s="32">
        <v>3.8377254032258071E-2</v>
      </c>
      <c r="AD200" s="32">
        <v>0</v>
      </c>
      <c r="AE200" s="32">
        <v>0</v>
      </c>
      <c r="AF200" s="32">
        <v>5.3685951225806466E-2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0.43287137154838695</v>
      </c>
      <c r="AM200" s="32">
        <v>0</v>
      </c>
      <c r="AN200" s="32">
        <v>0</v>
      </c>
      <c r="AO200" s="32">
        <v>0</v>
      </c>
      <c r="AP200" s="32">
        <v>8.4741919354838716E-3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143.6372249913226</v>
      </c>
      <c r="AW200" s="32">
        <v>26.600748185032259</v>
      </c>
      <c r="AX200" s="32">
        <v>0</v>
      </c>
      <c r="AY200" s="32">
        <v>0</v>
      </c>
      <c r="AZ200" s="32">
        <v>45.203279104870987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110.00781428125802</v>
      </c>
      <c r="BG200" s="32">
        <v>1.994017332580645</v>
      </c>
      <c r="BH200" s="32">
        <v>0</v>
      </c>
      <c r="BI200" s="32">
        <v>0</v>
      </c>
      <c r="BJ200" s="32">
        <v>10.240354662419351</v>
      </c>
      <c r="BK200" s="33">
        <f t="shared" si="11"/>
        <v>386.81</v>
      </c>
    </row>
    <row r="201" spans="1:63">
      <c r="A201" s="30"/>
      <c r="B201" s="31" t="s">
        <v>207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9.1486675071612886</v>
      </c>
      <c r="I201" s="32">
        <v>1.6370081145161284</v>
      </c>
      <c r="J201" s="32">
        <v>0</v>
      </c>
      <c r="K201" s="32">
        <v>0</v>
      </c>
      <c r="L201" s="32">
        <v>1.9110675519999996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7.1348885779032258</v>
      </c>
      <c r="S201" s="32">
        <v>11.026818201741932</v>
      </c>
      <c r="T201" s="32">
        <v>0</v>
      </c>
      <c r="U201" s="32">
        <v>0</v>
      </c>
      <c r="V201" s="32">
        <v>10.189372778225808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19.159681590709678</v>
      </c>
      <c r="AC201" s="32">
        <v>1.0776227330645163</v>
      </c>
      <c r="AD201" s="32">
        <v>0</v>
      </c>
      <c r="AE201" s="32">
        <v>0</v>
      </c>
      <c r="AF201" s="32">
        <v>6.4234736268387094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9.4763766560322598</v>
      </c>
      <c r="AM201" s="32">
        <v>3.4075163838709677E-2</v>
      </c>
      <c r="AN201" s="32">
        <v>2.1800773548387095E-3</v>
      </c>
      <c r="AO201" s="32">
        <v>0</v>
      </c>
      <c r="AP201" s="32">
        <v>0.93140806654838693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517.79620790816159</v>
      </c>
      <c r="AW201" s="32">
        <v>28.231176161290321</v>
      </c>
      <c r="AX201" s="32">
        <v>3.3475909785483857</v>
      </c>
      <c r="AY201" s="32">
        <v>0</v>
      </c>
      <c r="AZ201" s="32">
        <v>41.318495329290322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617.46245244893532</v>
      </c>
      <c r="BG201" s="32">
        <v>16.29737397483871</v>
      </c>
      <c r="BH201" s="32">
        <v>2.9448969677419355E-2</v>
      </c>
      <c r="BI201" s="32">
        <v>0</v>
      </c>
      <c r="BJ201" s="32">
        <v>13.95461358332258</v>
      </c>
      <c r="BK201" s="33">
        <f t="shared" si="11"/>
        <v>1316.5900000000001</v>
      </c>
    </row>
    <row r="202" spans="1:63">
      <c r="A202" s="30"/>
      <c r="B202" s="31" t="s">
        <v>208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2.5647645416451614</v>
      </c>
      <c r="I202" s="32">
        <v>0.69064940706451605</v>
      </c>
      <c r="J202" s="32">
        <v>0</v>
      </c>
      <c r="K202" s="32">
        <v>0</v>
      </c>
      <c r="L202" s="32">
        <v>0.37369875225806454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0.72004142583870956</v>
      </c>
      <c r="S202" s="32">
        <v>0</v>
      </c>
      <c r="T202" s="32">
        <v>0</v>
      </c>
      <c r="U202" s="32">
        <v>0</v>
      </c>
      <c r="V202" s="32">
        <v>6.6205908193548393E-2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4.5663427820322591</v>
      </c>
      <c r="AC202" s="32">
        <v>0.35173956793548383</v>
      </c>
      <c r="AD202" s="32">
        <v>0</v>
      </c>
      <c r="AE202" s="32">
        <v>0</v>
      </c>
      <c r="AF202" s="32">
        <v>1.3609179482258065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1.4442957437741932</v>
      </c>
      <c r="AM202" s="32">
        <v>2.1063286774193547E-2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94.739178347354851</v>
      </c>
      <c r="AW202" s="32">
        <v>4.3056009491290324</v>
      </c>
      <c r="AX202" s="32">
        <v>0</v>
      </c>
      <c r="AY202" s="32">
        <v>0</v>
      </c>
      <c r="AZ202" s="32">
        <v>4.725124184612902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125.51704092145158</v>
      </c>
      <c r="BG202" s="32">
        <v>1.5775988490645161</v>
      </c>
      <c r="BH202" s="32">
        <v>0</v>
      </c>
      <c r="BI202" s="32">
        <v>0</v>
      </c>
      <c r="BJ202" s="32">
        <v>3.1457373846451611</v>
      </c>
      <c r="BK202" s="33">
        <f t="shared" si="11"/>
        <v>246.17</v>
      </c>
    </row>
    <row r="203" spans="1:63">
      <c r="A203" s="30"/>
      <c r="B203" s="31" t="s">
        <v>209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140.55389271167741</v>
      </c>
      <c r="I203" s="32">
        <v>36.997287198161295</v>
      </c>
      <c r="J203" s="32">
        <v>0</v>
      </c>
      <c r="K203" s="32">
        <v>0</v>
      </c>
      <c r="L203" s="32">
        <v>34.185777102258058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89.553299435451621</v>
      </c>
      <c r="S203" s="32">
        <v>17.544539760967744</v>
      </c>
      <c r="T203" s="32">
        <v>0</v>
      </c>
      <c r="U203" s="32">
        <v>0</v>
      </c>
      <c r="V203" s="32">
        <v>14.467065063032262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13.742266705645161</v>
      </c>
      <c r="AC203" s="32">
        <v>0.3811610473548388</v>
      </c>
      <c r="AD203" s="32">
        <v>0</v>
      </c>
      <c r="AE203" s="32">
        <v>0</v>
      </c>
      <c r="AF203" s="32">
        <v>1.3084338716451611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8.8272591017096786</v>
      </c>
      <c r="AM203" s="32">
        <v>0</v>
      </c>
      <c r="AN203" s="32">
        <v>0</v>
      </c>
      <c r="AO203" s="32">
        <v>0</v>
      </c>
      <c r="AP203" s="32">
        <v>7.6760025483870981E-2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1289.866454973903</v>
      </c>
      <c r="AW203" s="32">
        <v>93.624585085935536</v>
      </c>
      <c r="AX203" s="32">
        <v>0</v>
      </c>
      <c r="AY203" s="32">
        <v>0</v>
      </c>
      <c r="AZ203" s="32">
        <v>331.15998123258078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1369.190129259322</v>
      </c>
      <c r="BG203" s="32">
        <v>38.499550627451605</v>
      </c>
      <c r="BH203" s="32">
        <v>2.1383126541290318</v>
      </c>
      <c r="BI203" s="32">
        <v>0</v>
      </c>
      <c r="BJ203" s="32">
        <v>98.503244143290303</v>
      </c>
      <c r="BK203" s="33">
        <f t="shared" si="11"/>
        <v>3580.6199999999994</v>
      </c>
    </row>
    <row r="204" spans="1:63">
      <c r="A204" s="30"/>
      <c r="B204" s="31" t="s">
        <v>210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87.405611123064531</v>
      </c>
      <c r="I204" s="32">
        <v>52.162882374387081</v>
      </c>
      <c r="J204" s="32">
        <v>0</v>
      </c>
      <c r="K204" s="32">
        <v>0</v>
      </c>
      <c r="L204" s="32">
        <v>19.402374555193546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50.01070133925807</v>
      </c>
      <c r="S204" s="32">
        <v>1.837954643451613</v>
      </c>
      <c r="T204" s="32">
        <v>0</v>
      </c>
      <c r="U204" s="32">
        <v>0</v>
      </c>
      <c r="V204" s="32">
        <v>6.6847654065483875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7.0156969699354832</v>
      </c>
      <c r="AC204" s="32">
        <v>4.4273494870967746E-2</v>
      </c>
      <c r="AD204" s="32">
        <v>0</v>
      </c>
      <c r="AE204" s="32">
        <v>0</v>
      </c>
      <c r="AF204" s="32">
        <v>0.39180742722580642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5.1627428686129031</v>
      </c>
      <c r="AM204" s="32">
        <v>0</v>
      </c>
      <c r="AN204" s="32">
        <v>0</v>
      </c>
      <c r="AO204" s="32">
        <v>0</v>
      </c>
      <c r="AP204" s="32">
        <v>0.17772581493548389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728.16008146935496</v>
      </c>
      <c r="AW204" s="32">
        <v>73.096965329161279</v>
      </c>
      <c r="AX204" s="32">
        <v>0</v>
      </c>
      <c r="AY204" s="32">
        <v>0</v>
      </c>
      <c r="AZ204" s="32">
        <v>185.96513358909675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740.51112829541944</v>
      </c>
      <c r="BG204" s="32">
        <v>12.697236450999998</v>
      </c>
      <c r="BH204" s="32">
        <v>2.7796774897419345</v>
      </c>
      <c r="BI204" s="32">
        <v>0</v>
      </c>
      <c r="BJ204" s="32">
        <v>76.363241358741945</v>
      </c>
      <c r="BK204" s="33">
        <f t="shared" si="11"/>
        <v>2049.87</v>
      </c>
    </row>
    <row r="205" spans="1:63">
      <c r="A205" s="30"/>
      <c r="B205" s="31" t="s">
        <v>211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13.553265845580643</v>
      </c>
      <c r="I205" s="32">
        <v>14.009122486774196</v>
      </c>
      <c r="J205" s="32">
        <v>0</v>
      </c>
      <c r="K205" s="32">
        <v>0</v>
      </c>
      <c r="L205" s="32">
        <v>1.9271293611935487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8.0175206990000021</v>
      </c>
      <c r="S205" s="32">
        <v>0.75665838499999993</v>
      </c>
      <c r="T205" s="32">
        <v>0</v>
      </c>
      <c r="U205" s="32">
        <v>0</v>
      </c>
      <c r="V205" s="32">
        <v>2.9081380551612912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3.002303157806451</v>
      </c>
      <c r="AC205" s="32">
        <v>2.8080803225806446E-3</v>
      </c>
      <c r="AD205" s="32">
        <v>0</v>
      </c>
      <c r="AE205" s="32">
        <v>0</v>
      </c>
      <c r="AF205" s="32">
        <v>0.5116982226129031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1.182582457516129</v>
      </c>
      <c r="AM205" s="32">
        <v>0</v>
      </c>
      <c r="AN205" s="32">
        <v>0</v>
      </c>
      <c r="AO205" s="32">
        <v>0</v>
      </c>
      <c r="AP205" s="32">
        <v>0.47285138451612907</v>
      </c>
      <c r="AQ205" s="32">
        <v>0</v>
      </c>
      <c r="AR205" s="32">
        <v>0</v>
      </c>
      <c r="AS205" s="32">
        <v>1.2897983225806453E-3</v>
      </c>
      <c r="AT205" s="32">
        <v>0</v>
      </c>
      <c r="AU205" s="32">
        <v>0</v>
      </c>
      <c r="AV205" s="32">
        <v>339.27495186006456</v>
      </c>
      <c r="AW205" s="32">
        <v>26.184560627935486</v>
      </c>
      <c r="AX205" s="32">
        <v>3.7404151354838711E-2</v>
      </c>
      <c r="AY205" s="32">
        <v>0</v>
      </c>
      <c r="AZ205" s="32">
        <v>41.23832597535484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383.22653681590327</v>
      </c>
      <c r="BG205" s="32">
        <v>8.0560348389032246</v>
      </c>
      <c r="BH205" s="32">
        <v>4.4160072672258073</v>
      </c>
      <c r="BI205" s="32">
        <v>0</v>
      </c>
      <c r="BJ205" s="32">
        <v>34.540810529451612</v>
      </c>
      <c r="BK205" s="33">
        <f t="shared" si="11"/>
        <v>883.32</v>
      </c>
    </row>
    <row r="206" spans="1:63">
      <c r="A206" s="30"/>
      <c r="B206" s="31" t="s">
        <v>212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140.1925471506774</v>
      </c>
      <c r="I206" s="32">
        <v>17.534968943225806</v>
      </c>
      <c r="J206" s="32">
        <v>20.500518484387094</v>
      </c>
      <c r="K206" s="32">
        <v>0</v>
      </c>
      <c r="L206" s="32">
        <v>31.09669291219355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66.208043111193533</v>
      </c>
      <c r="S206" s="32">
        <v>46.533128395129033</v>
      </c>
      <c r="T206" s="32">
        <v>1.8656047627096768</v>
      </c>
      <c r="U206" s="32">
        <v>0</v>
      </c>
      <c r="V206" s="32">
        <v>13.527994204225804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29.10599027654839</v>
      </c>
      <c r="AC206" s="32">
        <v>0.32422387483870974</v>
      </c>
      <c r="AD206" s="32">
        <v>0</v>
      </c>
      <c r="AE206" s="32">
        <v>0</v>
      </c>
      <c r="AF206" s="32">
        <v>2.5916160659032257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8.9616213640645164</v>
      </c>
      <c r="AM206" s="32">
        <v>3.9326825451612889E-2</v>
      </c>
      <c r="AN206" s="32">
        <v>0</v>
      </c>
      <c r="AO206" s="32">
        <v>0</v>
      </c>
      <c r="AP206" s="32">
        <v>1.2255690468064515</v>
      </c>
      <c r="AQ206" s="32">
        <v>0</v>
      </c>
      <c r="AR206" s="32">
        <v>9.6844266774193544E-3</v>
      </c>
      <c r="AS206" s="32">
        <v>5.578811741935483E-3</v>
      </c>
      <c r="AT206" s="32">
        <v>0</v>
      </c>
      <c r="AU206" s="32">
        <v>0</v>
      </c>
      <c r="AV206" s="32">
        <v>2497.155639403436</v>
      </c>
      <c r="AW206" s="32">
        <v>214.53190513809679</v>
      </c>
      <c r="AX206" s="32">
        <v>0.20101557670967746</v>
      </c>
      <c r="AY206" s="32">
        <v>0</v>
      </c>
      <c r="AZ206" s="32">
        <v>492.64606070225807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1940.1118396092088</v>
      </c>
      <c r="BG206" s="32">
        <v>79.756481253354849</v>
      </c>
      <c r="BH206" s="32">
        <v>17.837754608193549</v>
      </c>
      <c r="BI206" s="32">
        <v>0</v>
      </c>
      <c r="BJ206" s="32">
        <v>341.43619505296766</v>
      </c>
      <c r="BK206" s="33">
        <f t="shared" si="11"/>
        <v>5963.4</v>
      </c>
    </row>
    <row r="207" spans="1:63">
      <c r="A207" s="30"/>
      <c r="B207" s="31" t="s">
        <v>213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291.3898783143872</v>
      </c>
      <c r="I207" s="32">
        <v>695.49854091129043</v>
      </c>
      <c r="J207" s="32">
        <v>0</v>
      </c>
      <c r="K207" s="32">
        <v>0</v>
      </c>
      <c r="L207" s="32">
        <v>13.748759393870969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70.000868349032245</v>
      </c>
      <c r="S207" s="32">
        <v>35.953334753419355</v>
      </c>
      <c r="T207" s="32">
        <v>0</v>
      </c>
      <c r="U207" s="32">
        <v>0</v>
      </c>
      <c r="V207" s="32">
        <v>3.7952020284516128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3.7167549271612903</v>
      </c>
      <c r="AC207" s="32">
        <v>2.3040051612903227E-3</v>
      </c>
      <c r="AD207" s="32">
        <v>0</v>
      </c>
      <c r="AE207" s="32">
        <v>0</v>
      </c>
      <c r="AF207" s="32">
        <v>6.5013344129032286E-2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0.6291046580645161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164.38823935891952</v>
      </c>
      <c r="AW207" s="32">
        <v>61.959484008064514</v>
      </c>
      <c r="AX207" s="32">
        <v>0</v>
      </c>
      <c r="AY207" s="32">
        <v>0</v>
      </c>
      <c r="AZ207" s="32">
        <v>23.035983168774194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59.760938401822699</v>
      </c>
      <c r="BG207" s="32">
        <v>1.4285242136451612</v>
      </c>
      <c r="BH207" s="32">
        <v>0</v>
      </c>
      <c r="BI207" s="32">
        <v>0</v>
      </c>
      <c r="BJ207" s="32">
        <v>2.3270701638064519</v>
      </c>
      <c r="BK207" s="33">
        <f t="shared" si="11"/>
        <v>1427.7</v>
      </c>
    </row>
    <row r="208" spans="1:63">
      <c r="A208" s="30"/>
      <c r="B208" s="31" t="s">
        <v>214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110.35669587725805</v>
      </c>
      <c r="I208" s="32">
        <v>26.270368960032258</v>
      </c>
      <c r="J208" s="32">
        <v>0</v>
      </c>
      <c r="K208" s="32">
        <v>0</v>
      </c>
      <c r="L208" s="32">
        <v>11.872014283258064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34.422620460129025</v>
      </c>
      <c r="S208" s="32">
        <v>5.3900248160322572</v>
      </c>
      <c r="T208" s="32">
        <v>1.9241154838709678</v>
      </c>
      <c r="U208" s="32">
        <v>0</v>
      </c>
      <c r="V208" s="32">
        <v>1.5106754943548391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0.89338793912903203</v>
      </c>
      <c r="AC208" s="32">
        <v>0</v>
      </c>
      <c r="AD208" s="32">
        <v>0</v>
      </c>
      <c r="AE208" s="32">
        <v>0</v>
      </c>
      <c r="AF208" s="32">
        <v>4.5029206129032259E-2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0.30046833454838712</v>
      </c>
      <c r="AM208" s="32">
        <v>0</v>
      </c>
      <c r="AN208" s="32">
        <v>0</v>
      </c>
      <c r="AO208" s="32">
        <v>0</v>
      </c>
      <c r="AP208" s="32">
        <v>0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75.118217626919375</v>
      </c>
      <c r="AW208" s="32">
        <v>13.276136940838709</v>
      </c>
      <c r="AX208" s="32">
        <v>0</v>
      </c>
      <c r="AY208" s="32">
        <v>0</v>
      </c>
      <c r="AZ208" s="32">
        <v>15.304637458483873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91.739655544596829</v>
      </c>
      <c r="BG208" s="32">
        <v>3.1613282938064518</v>
      </c>
      <c r="BH208" s="32">
        <v>0</v>
      </c>
      <c r="BI208" s="32">
        <v>0</v>
      </c>
      <c r="BJ208" s="32">
        <v>5.3346232806129024</v>
      </c>
      <c r="BK208" s="33">
        <f t="shared" si="11"/>
        <v>396.92</v>
      </c>
    </row>
    <row r="209" spans="1:63">
      <c r="A209" s="30"/>
      <c r="B209" s="31" t="s">
        <v>215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112.7735506016129</v>
      </c>
      <c r="I209" s="32">
        <v>54.567805253709679</v>
      </c>
      <c r="J209" s="32">
        <v>0</v>
      </c>
      <c r="K209" s="32">
        <v>0</v>
      </c>
      <c r="L209" s="32">
        <v>19.418007786516128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53.040973240387096</v>
      </c>
      <c r="S209" s="32">
        <v>35.408988640870966</v>
      </c>
      <c r="T209" s="32">
        <v>0</v>
      </c>
      <c r="U209" s="32">
        <v>0</v>
      </c>
      <c r="V209" s="32">
        <v>7.8021230393548384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32.572088936548383</v>
      </c>
      <c r="AC209" s="32">
        <v>0.22270203438709676</v>
      </c>
      <c r="AD209" s="32">
        <v>0</v>
      </c>
      <c r="AE209" s="32">
        <v>0</v>
      </c>
      <c r="AF209" s="32">
        <v>4.7033799939677419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12.361259542096775</v>
      </c>
      <c r="AM209" s="32">
        <v>1.2562882645161292E-2</v>
      </c>
      <c r="AN209" s="32">
        <v>0</v>
      </c>
      <c r="AO209" s="32">
        <v>0</v>
      </c>
      <c r="AP209" s="32">
        <v>0.48079285306451613</v>
      </c>
      <c r="AQ209" s="32">
        <v>0</v>
      </c>
      <c r="AR209" s="32">
        <v>0</v>
      </c>
      <c r="AS209" s="32">
        <v>5.2622954838709678E-3</v>
      </c>
      <c r="AT209" s="32">
        <v>0</v>
      </c>
      <c r="AU209" s="32">
        <v>0</v>
      </c>
      <c r="AV209" s="32">
        <v>1679.9216094010649</v>
      </c>
      <c r="AW209" s="32">
        <v>162.4771949934516</v>
      </c>
      <c r="AX209" s="32">
        <v>5.9176101612903225E-3</v>
      </c>
      <c r="AY209" s="32">
        <v>0</v>
      </c>
      <c r="AZ209" s="32">
        <v>317.50733644522597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1751.1559066113546</v>
      </c>
      <c r="BG209" s="32">
        <v>27.903256334193546</v>
      </c>
      <c r="BH209" s="32">
        <v>4.5620992749677409</v>
      </c>
      <c r="BI209" s="32">
        <v>0</v>
      </c>
      <c r="BJ209" s="32">
        <v>94.887182228935501</v>
      </c>
      <c r="BK209" s="33">
        <f t="shared" si="11"/>
        <v>4371.79</v>
      </c>
    </row>
    <row r="210" spans="1:63">
      <c r="A210" s="30"/>
      <c r="B210" s="31" t="s">
        <v>216</v>
      </c>
      <c r="C210" s="32">
        <v>0</v>
      </c>
      <c r="D210" s="32">
        <v>0</v>
      </c>
      <c r="E210" s="32">
        <v>4.5311335170967748</v>
      </c>
      <c r="F210" s="32">
        <v>0</v>
      </c>
      <c r="G210" s="32">
        <v>0</v>
      </c>
      <c r="H210" s="32">
        <v>199.47582625987098</v>
      </c>
      <c r="I210" s="32">
        <v>603.08245106341917</v>
      </c>
      <c r="J210" s="32">
        <v>0</v>
      </c>
      <c r="K210" s="32">
        <v>0</v>
      </c>
      <c r="L210" s="32">
        <v>175.0021810765484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15.26754556767742</v>
      </c>
      <c r="S210" s="32">
        <v>10.72111853316129</v>
      </c>
      <c r="T210" s="32">
        <v>0</v>
      </c>
      <c r="U210" s="32">
        <v>0</v>
      </c>
      <c r="V210" s="32">
        <v>23.395076338806458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8.6666102258709703</v>
      </c>
      <c r="AC210" s="32">
        <v>1.9228715511935488</v>
      </c>
      <c r="AD210" s="32">
        <v>0</v>
      </c>
      <c r="AE210" s="32">
        <v>0</v>
      </c>
      <c r="AF210" s="32">
        <v>0.7736609473548387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6.4979558419354835E-2</v>
      </c>
      <c r="AM210" s="32">
        <v>8.331839125806452E-2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32">
        <v>293.73624190469366</v>
      </c>
      <c r="AW210" s="32">
        <v>272.48401964264519</v>
      </c>
      <c r="AX210" s="32">
        <v>0.32330506877419352</v>
      </c>
      <c r="AY210" s="32">
        <v>0</v>
      </c>
      <c r="AZ210" s="32">
        <v>152.91626690467746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43.02871229246783</v>
      </c>
      <c r="BG210" s="32">
        <v>150.69235362212902</v>
      </c>
      <c r="BH210" s="32">
        <v>0</v>
      </c>
      <c r="BI210" s="32">
        <v>0</v>
      </c>
      <c r="BJ210" s="32">
        <v>31.522327533935485</v>
      </c>
      <c r="BK210" s="33">
        <f t="shared" si="11"/>
        <v>1987.69</v>
      </c>
    </row>
    <row r="211" spans="1:63" ht="13.5" thickBot="1">
      <c r="A211" s="30"/>
      <c r="B211" s="31" t="s">
        <v>217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10.68078367251613</v>
      </c>
      <c r="I211" s="32">
        <v>1.9453835891935487</v>
      </c>
      <c r="J211" s="32">
        <v>0</v>
      </c>
      <c r="K211" s="32">
        <v>0</v>
      </c>
      <c r="L211" s="32">
        <v>3.0715992100322582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4.4757935019677424</v>
      </c>
      <c r="S211" s="32">
        <v>23.14195810154839</v>
      </c>
      <c r="T211" s="32">
        <v>0</v>
      </c>
      <c r="U211" s="32">
        <v>0</v>
      </c>
      <c r="V211" s="32">
        <v>1.3988377148064515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8.7351929204838701</v>
      </c>
      <c r="AC211" s="32">
        <v>6.4014467935483876E-2</v>
      </c>
      <c r="AD211" s="32">
        <v>0</v>
      </c>
      <c r="AE211" s="32">
        <v>0</v>
      </c>
      <c r="AF211" s="32">
        <v>2.0781373489032258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2.6148745761290324</v>
      </c>
      <c r="AM211" s="32">
        <v>0</v>
      </c>
      <c r="AN211" s="32">
        <v>0</v>
      </c>
      <c r="AO211" s="32">
        <v>0</v>
      </c>
      <c r="AP211" s="32">
        <v>0.1554819694193548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245.65535163774197</v>
      </c>
      <c r="AW211" s="32">
        <v>44.030531726741934</v>
      </c>
      <c r="AX211" s="32">
        <v>0</v>
      </c>
      <c r="AY211" s="32">
        <v>0</v>
      </c>
      <c r="AZ211" s="32">
        <v>80.972639947741953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276.91431291832254</v>
      </c>
      <c r="BG211" s="32">
        <v>20.38472269532258</v>
      </c>
      <c r="BH211" s="32">
        <v>0</v>
      </c>
      <c r="BI211" s="32">
        <v>0</v>
      </c>
      <c r="BJ211" s="32">
        <v>31.080384001193551</v>
      </c>
      <c r="BK211" s="33">
        <f t="shared" si="11"/>
        <v>757.40000000000009</v>
      </c>
    </row>
    <row r="212" spans="1:63" ht="13.5" thickBot="1">
      <c r="A212" s="37"/>
      <c r="B212" s="38" t="s">
        <v>22</v>
      </c>
      <c r="C212" s="39">
        <f t="shared" ref="C212:BK212" si="12">SUM(C190:C211)</f>
        <v>0</v>
      </c>
      <c r="D212" s="39">
        <f t="shared" si="12"/>
        <v>0</v>
      </c>
      <c r="E212" s="39">
        <f t="shared" si="12"/>
        <v>4.5311335170967748</v>
      </c>
      <c r="F212" s="39">
        <f t="shared" si="12"/>
        <v>0</v>
      </c>
      <c r="G212" s="39">
        <f t="shared" si="12"/>
        <v>0</v>
      </c>
      <c r="H212" s="39">
        <f t="shared" si="12"/>
        <v>1579.0101641501938</v>
      </c>
      <c r="I212" s="39">
        <f t="shared" si="12"/>
        <v>1941.1182987582256</v>
      </c>
      <c r="J212" s="39">
        <f t="shared" si="12"/>
        <v>29.545696034225806</v>
      </c>
      <c r="K212" s="39">
        <f t="shared" si="12"/>
        <v>0</v>
      </c>
      <c r="L212" s="39">
        <f t="shared" si="12"/>
        <v>546.20878654219337</v>
      </c>
      <c r="M212" s="39">
        <f t="shared" si="12"/>
        <v>0</v>
      </c>
      <c r="N212" s="39">
        <f t="shared" si="12"/>
        <v>0</v>
      </c>
      <c r="O212" s="39">
        <f t="shared" si="12"/>
        <v>0</v>
      </c>
      <c r="P212" s="39">
        <f t="shared" si="12"/>
        <v>0</v>
      </c>
      <c r="Q212" s="39">
        <f t="shared" si="12"/>
        <v>0</v>
      </c>
      <c r="R212" s="39">
        <f t="shared" si="12"/>
        <v>601.4436458276773</v>
      </c>
      <c r="S212" s="39">
        <f t="shared" si="12"/>
        <v>255.18195862435482</v>
      </c>
      <c r="T212" s="39">
        <f t="shared" si="12"/>
        <v>3.7897202465806448</v>
      </c>
      <c r="U212" s="39">
        <f t="shared" si="12"/>
        <v>0</v>
      </c>
      <c r="V212" s="39">
        <f t="shared" si="12"/>
        <v>141.15429476916134</v>
      </c>
      <c r="W212" s="39">
        <f t="shared" si="12"/>
        <v>0</v>
      </c>
      <c r="X212" s="39">
        <f t="shared" si="12"/>
        <v>0</v>
      </c>
      <c r="Y212" s="39">
        <f t="shared" si="12"/>
        <v>0</v>
      </c>
      <c r="Z212" s="39">
        <f t="shared" si="12"/>
        <v>0</v>
      </c>
      <c r="AA212" s="39">
        <f t="shared" si="12"/>
        <v>0</v>
      </c>
      <c r="AB212" s="39">
        <f t="shared" si="12"/>
        <v>196.09517779380647</v>
      </c>
      <c r="AC212" s="39">
        <f t="shared" si="12"/>
        <v>5.5597323441290323</v>
      </c>
      <c r="AD212" s="39">
        <f t="shared" si="12"/>
        <v>0</v>
      </c>
      <c r="AE212" s="39">
        <f t="shared" si="12"/>
        <v>0</v>
      </c>
      <c r="AF212" s="39">
        <f t="shared" si="12"/>
        <v>29.189743398419356</v>
      </c>
      <c r="AG212" s="39">
        <f t="shared" si="12"/>
        <v>0</v>
      </c>
      <c r="AH212" s="39">
        <f t="shared" si="12"/>
        <v>0</v>
      </c>
      <c r="AI212" s="39">
        <f t="shared" si="12"/>
        <v>0</v>
      </c>
      <c r="AJ212" s="39">
        <f t="shared" si="12"/>
        <v>0</v>
      </c>
      <c r="AK212" s="39">
        <f t="shared" si="12"/>
        <v>0</v>
      </c>
      <c r="AL212" s="39">
        <f t="shared" si="12"/>
        <v>81.121278849741927</v>
      </c>
      <c r="AM212" s="39">
        <f t="shared" si="12"/>
        <v>0.32864685009677419</v>
      </c>
      <c r="AN212" s="39">
        <f t="shared" si="12"/>
        <v>2.1800773548387095E-3</v>
      </c>
      <c r="AO212" s="39">
        <f t="shared" si="12"/>
        <v>0</v>
      </c>
      <c r="AP212" s="39">
        <f t="shared" si="12"/>
        <v>4.145410018193548</v>
      </c>
      <c r="AQ212" s="39">
        <f t="shared" si="12"/>
        <v>0</v>
      </c>
      <c r="AR212" s="39">
        <f t="shared" si="12"/>
        <v>9.0431502096774224E-2</v>
      </c>
      <c r="AS212" s="39">
        <f t="shared" si="12"/>
        <v>0.24368401874193546</v>
      </c>
      <c r="AT212" s="39">
        <f t="shared" si="12"/>
        <v>0</v>
      </c>
      <c r="AU212" s="39">
        <f t="shared" si="12"/>
        <v>0</v>
      </c>
      <c r="AV212" s="39">
        <f t="shared" si="12"/>
        <v>14072.471040290631</v>
      </c>
      <c r="AW212" s="39">
        <f t="shared" si="12"/>
        <v>1500.8069675870968</v>
      </c>
      <c r="AX212" s="39">
        <f t="shared" si="12"/>
        <v>5.6476663841612895</v>
      </c>
      <c r="AY212" s="39">
        <f t="shared" si="12"/>
        <v>0.14625850699999998</v>
      </c>
      <c r="AZ212" s="39">
        <f t="shared" si="12"/>
        <v>2607.4374937235807</v>
      </c>
      <c r="BA212" s="39">
        <f t="shared" si="12"/>
        <v>0</v>
      </c>
      <c r="BB212" s="39">
        <f t="shared" si="12"/>
        <v>0</v>
      </c>
      <c r="BC212" s="39">
        <f t="shared" si="12"/>
        <v>0</v>
      </c>
      <c r="BD212" s="39">
        <f t="shared" si="12"/>
        <v>0</v>
      </c>
      <c r="BE212" s="39">
        <f t="shared" si="12"/>
        <v>0</v>
      </c>
      <c r="BF212" s="39">
        <f t="shared" si="12"/>
        <v>13510.122372571599</v>
      </c>
      <c r="BG212" s="39">
        <f t="shared" si="12"/>
        <v>530.15634491019364</v>
      </c>
      <c r="BH212" s="39">
        <f t="shared" si="12"/>
        <v>43.735818041064519</v>
      </c>
      <c r="BI212" s="39">
        <f t="shared" si="12"/>
        <v>0</v>
      </c>
      <c r="BJ212" s="39">
        <f t="shared" si="12"/>
        <v>1117.5960546623871</v>
      </c>
      <c r="BK212" s="39">
        <f t="shared" si="12"/>
        <v>38806.879999999997</v>
      </c>
    </row>
    <row r="213" spans="1:63" ht="13.5" thickBot="1">
      <c r="A213" s="37"/>
      <c r="B213" s="62" t="s">
        <v>218</v>
      </c>
      <c r="C213" s="39">
        <f t="shared" ref="C213:BK213" si="13">C212+C188</f>
        <v>0</v>
      </c>
      <c r="D213" s="39">
        <f t="shared" si="13"/>
        <v>0</v>
      </c>
      <c r="E213" s="39">
        <f t="shared" si="13"/>
        <v>4.5311335170967748</v>
      </c>
      <c r="F213" s="39">
        <f t="shared" si="13"/>
        <v>0</v>
      </c>
      <c r="G213" s="39">
        <f t="shared" si="13"/>
        <v>0</v>
      </c>
      <c r="H213" s="39">
        <f t="shared" si="13"/>
        <v>1630.8968073953872</v>
      </c>
      <c r="I213" s="39">
        <f t="shared" si="13"/>
        <v>1942.2823039750642</v>
      </c>
      <c r="J213" s="39">
        <f t="shared" si="13"/>
        <v>29.545696034225806</v>
      </c>
      <c r="K213" s="39">
        <f t="shared" si="13"/>
        <v>0</v>
      </c>
      <c r="L213" s="39">
        <f t="shared" si="13"/>
        <v>559.40398769116109</v>
      </c>
      <c r="M213" s="39">
        <f t="shared" si="13"/>
        <v>0</v>
      </c>
      <c r="N213" s="39">
        <f t="shared" si="13"/>
        <v>0</v>
      </c>
      <c r="O213" s="39">
        <f t="shared" si="13"/>
        <v>0</v>
      </c>
      <c r="P213" s="39">
        <f t="shared" si="13"/>
        <v>0</v>
      </c>
      <c r="Q213" s="39">
        <f t="shared" si="13"/>
        <v>0</v>
      </c>
      <c r="R213" s="39">
        <f t="shared" si="13"/>
        <v>641.98084226677406</v>
      </c>
      <c r="S213" s="39">
        <f t="shared" si="13"/>
        <v>256.70763625822576</v>
      </c>
      <c r="T213" s="39">
        <f t="shared" si="13"/>
        <v>3.7897202465806448</v>
      </c>
      <c r="U213" s="39">
        <f t="shared" si="13"/>
        <v>0</v>
      </c>
      <c r="V213" s="39">
        <f t="shared" si="13"/>
        <v>143.71008215232263</v>
      </c>
      <c r="W213" s="39">
        <f t="shared" si="13"/>
        <v>0</v>
      </c>
      <c r="X213" s="39">
        <f t="shared" si="13"/>
        <v>0</v>
      </c>
      <c r="Y213" s="39">
        <f t="shared" si="13"/>
        <v>0</v>
      </c>
      <c r="Z213" s="39">
        <f t="shared" si="13"/>
        <v>0</v>
      </c>
      <c r="AA213" s="39">
        <f t="shared" si="13"/>
        <v>0</v>
      </c>
      <c r="AB213" s="39">
        <f t="shared" si="13"/>
        <v>203.045659786871</v>
      </c>
      <c r="AC213" s="39">
        <f t="shared" si="13"/>
        <v>5.6003467796129032</v>
      </c>
      <c r="AD213" s="39">
        <f t="shared" si="13"/>
        <v>0</v>
      </c>
      <c r="AE213" s="39">
        <f t="shared" si="13"/>
        <v>0</v>
      </c>
      <c r="AF213" s="39">
        <f t="shared" si="13"/>
        <v>29.53547311967742</v>
      </c>
      <c r="AG213" s="39">
        <f t="shared" si="13"/>
        <v>0</v>
      </c>
      <c r="AH213" s="39">
        <f t="shared" si="13"/>
        <v>0</v>
      </c>
      <c r="AI213" s="39">
        <f t="shared" si="13"/>
        <v>0</v>
      </c>
      <c r="AJ213" s="39">
        <f t="shared" si="13"/>
        <v>0</v>
      </c>
      <c r="AK213" s="39">
        <f t="shared" si="13"/>
        <v>0</v>
      </c>
      <c r="AL213" s="39">
        <f t="shared" si="13"/>
        <v>85.668250993419349</v>
      </c>
      <c r="AM213" s="39">
        <f t="shared" si="13"/>
        <v>0.32864685009677419</v>
      </c>
      <c r="AN213" s="39">
        <f t="shared" si="13"/>
        <v>2.1800773548387095E-3</v>
      </c>
      <c r="AO213" s="39">
        <f t="shared" si="13"/>
        <v>0</v>
      </c>
      <c r="AP213" s="39">
        <f t="shared" si="13"/>
        <v>4.1853125999677419</v>
      </c>
      <c r="AQ213" s="39">
        <f t="shared" si="13"/>
        <v>0</v>
      </c>
      <c r="AR213" s="39">
        <f t="shared" si="13"/>
        <v>9.0431502096774224E-2</v>
      </c>
      <c r="AS213" s="39">
        <f t="shared" si="13"/>
        <v>0.24368401874193546</v>
      </c>
      <c r="AT213" s="39">
        <f t="shared" si="13"/>
        <v>0</v>
      </c>
      <c r="AU213" s="39">
        <f t="shared" si="13"/>
        <v>0</v>
      </c>
      <c r="AV213" s="39">
        <f t="shared" si="13"/>
        <v>15949.465053502405</v>
      </c>
      <c r="AW213" s="39">
        <f t="shared" si="13"/>
        <v>1525.2238843512903</v>
      </c>
      <c r="AX213" s="39">
        <f t="shared" si="13"/>
        <v>5.720632775838709</v>
      </c>
      <c r="AY213" s="39">
        <f t="shared" si="13"/>
        <v>0.14625850699999998</v>
      </c>
      <c r="AZ213" s="39">
        <f t="shared" si="13"/>
        <v>2721.566851030871</v>
      </c>
      <c r="BA213" s="39">
        <f t="shared" si="13"/>
        <v>0</v>
      </c>
      <c r="BB213" s="39">
        <f t="shared" si="13"/>
        <v>0</v>
      </c>
      <c r="BC213" s="39">
        <f t="shared" si="13"/>
        <v>0</v>
      </c>
      <c r="BD213" s="39">
        <f t="shared" si="13"/>
        <v>0</v>
      </c>
      <c r="BE213" s="39">
        <f t="shared" si="13"/>
        <v>0</v>
      </c>
      <c r="BF213" s="39">
        <f t="shared" si="13"/>
        <v>15304.302434937341</v>
      </c>
      <c r="BG213" s="39">
        <f t="shared" si="13"/>
        <v>600.01453798125817</v>
      </c>
      <c r="BH213" s="39">
        <f t="shared" si="13"/>
        <v>53.545705169709677</v>
      </c>
      <c r="BI213" s="39">
        <f t="shared" si="13"/>
        <v>0</v>
      </c>
      <c r="BJ213" s="39">
        <f t="shared" si="13"/>
        <v>1198.586446479613</v>
      </c>
      <c r="BK213" s="44">
        <f t="shared" si="13"/>
        <v>42900.119999999995</v>
      </c>
    </row>
    <row r="214" spans="1:63">
      <c r="A214" s="57"/>
      <c r="B214" s="58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3"/>
    </row>
    <row r="215" spans="1:63">
      <c r="A215" s="26" t="s">
        <v>219</v>
      </c>
      <c r="B215" s="59" t="s">
        <v>220</v>
      </c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1"/>
    </row>
    <row r="216" spans="1:63">
      <c r="A216" s="26" t="s">
        <v>13</v>
      </c>
      <c r="B216" s="52" t="s">
        <v>221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84.739730620387093</v>
      </c>
      <c r="I216" s="53">
        <v>52.63732762477418</v>
      </c>
      <c r="J216" s="53">
        <v>0</v>
      </c>
      <c r="K216" s="53">
        <v>0</v>
      </c>
      <c r="L216" s="53">
        <v>16.025013557967743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51.349762522903227</v>
      </c>
      <c r="S216" s="53">
        <v>28.18110961793548</v>
      </c>
      <c r="T216" s="53">
        <v>2.3922427654516123</v>
      </c>
      <c r="U216" s="53">
        <v>0</v>
      </c>
      <c r="V216" s="53">
        <v>14.420611449709678</v>
      </c>
      <c r="W216" s="53">
        <v>0</v>
      </c>
      <c r="X216" s="53">
        <v>0</v>
      </c>
      <c r="Y216" s="53">
        <v>0</v>
      </c>
      <c r="Z216" s="53">
        <v>0</v>
      </c>
      <c r="AA216" s="53">
        <v>0</v>
      </c>
      <c r="AB216" s="53">
        <v>10.372379452193549</v>
      </c>
      <c r="AC216" s="53">
        <v>0.38588884770967752</v>
      </c>
      <c r="AD216" s="53">
        <v>0</v>
      </c>
      <c r="AE216" s="53">
        <v>0</v>
      </c>
      <c r="AF216" s="53">
        <v>1.3660474380000001</v>
      </c>
      <c r="AG216" s="53">
        <v>0</v>
      </c>
      <c r="AH216" s="53">
        <v>0</v>
      </c>
      <c r="AI216" s="53">
        <v>0</v>
      </c>
      <c r="AJ216" s="53">
        <v>0</v>
      </c>
      <c r="AK216" s="53">
        <v>0</v>
      </c>
      <c r="AL216" s="53">
        <v>4.8201129397741926</v>
      </c>
      <c r="AM216" s="53">
        <v>0</v>
      </c>
      <c r="AN216" s="53">
        <v>0</v>
      </c>
      <c r="AO216" s="53">
        <v>0</v>
      </c>
      <c r="AP216" s="53">
        <v>0.66772688145161296</v>
      </c>
      <c r="AQ216" s="53">
        <v>0</v>
      </c>
      <c r="AR216" s="53">
        <v>0</v>
      </c>
      <c r="AS216" s="53">
        <v>9.0333047741935485E-3</v>
      </c>
      <c r="AT216" s="53">
        <v>0</v>
      </c>
      <c r="AU216" s="53">
        <v>0</v>
      </c>
      <c r="AV216" s="53">
        <v>2148.1698589352741</v>
      </c>
      <c r="AW216" s="53">
        <v>258.91462562580642</v>
      </c>
      <c r="AX216" s="53">
        <v>0.36279761606451616</v>
      </c>
      <c r="AY216" s="53">
        <v>0</v>
      </c>
      <c r="AZ216" s="53">
        <v>356.20421318341926</v>
      </c>
      <c r="BA216" s="53">
        <v>0</v>
      </c>
      <c r="BB216" s="53">
        <v>0</v>
      </c>
      <c r="BC216" s="53">
        <v>0</v>
      </c>
      <c r="BD216" s="53">
        <v>0</v>
      </c>
      <c r="BE216" s="53">
        <v>0</v>
      </c>
      <c r="BF216" s="53">
        <v>1949.6721271635972</v>
      </c>
      <c r="BG216" s="53">
        <v>135.26607648622578</v>
      </c>
      <c r="BH216" s="53">
        <v>3.0697707401935479</v>
      </c>
      <c r="BI216" s="53">
        <v>0</v>
      </c>
      <c r="BJ216" s="53">
        <v>199.24354322638709</v>
      </c>
      <c r="BK216" s="36">
        <f>SUM(C216:BJ216)</f>
        <v>5318.27</v>
      </c>
    </row>
    <row r="217" spans="1:63" ht="13.5" thickBot="1">
      <c r="A217" s="34"/>
      <c r="B217" s="63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6"/>
    </row>
    <row r="218" spans="1:63" ht="13.5" thickBot="1">
      <c r="A218" s="37"/>
      <c r="B218" s="62" t="s">
        <v>222</v>
      </c>
      <c r="C218" s="39">
        <f>SUM(C216:C217)</f>
        <v>0</v>
      </c>
      <c r="D218" s="39">
        <f t="shared" ref="D218:BK218" si="14">SUM(D216:D217)</f>
        <v>0</v>
      </c>
      <c r="E218" s="39">
        <f t="shared" si="14"/>
        <v>0</v>
      </c>
      <c r="F218" s="39">
        <f t="shared" si="14"/>
        <v>0</v>
      </c>
      <c r="G218" s="39">
        <f t="shared" si="14"/>
        <v>0</v>
      </c>
      <c r="H218" s="39">
        <f t="shared" si="14"/>
        <v>84.739730620387093</v>
      </c>
      <c r="I218" s="39">
        <f t="shared" si="14"/>
        <v>52.63732762477418</v>
      </c>
      <c r="J218" s="39">
        <f t="shared" si="14"/>
        <v>0</v>
      </c>
      <c r="K218" s="39">
        <f t="shared" si="14"/>
        <v>0</v>
      </c>
      <c r="L218" s="39">
        <f t="shared" si="14"/>
        <v>16.025013557967743</v>
      </c>
      <c r="M218" s="39">
        <f t="shared" si="14"/>
        <v>0</v>
      </c>
      <c r="N218" s="39">
        <f t="shared" si="14"/>
        <v>0</v>
      </c>
      <c r="O218" s="39">
        <f t="shared" si="14"/>
        <v>0</v>
      </c>
      <c r="P218" s="39">
        <f t="shared" si="14"/>
        <v>0</v>
      </c>
      <c r="Q218" s="39">
        <f t="shared" si="14"/>
        <v>0</v>
      </c>
      <c r="R218" s="39">
        <f t="shared" si="14"/>
        <v>51.349762522903227</v>
      </c>
      <c r="S218" s="39">
        <f t="shared" si="14"/>
        <v>28.18110961793548</v>
      </c>
      <c r="T218" s="39">
        <f t="shared" si="14"/>
        <v>2.3922427654516123</v>
      </c>
      <c r="U218" s="39">
        <f t="shared" si="14"/>
        <v>0</v>
      </c>
      <c r="V218" s="39">
        <f t="shared" si="14"/>
        <v>14.420611449709678</v>
      </c>
      <c r="W218" s="39">
        <f t="shared" si="14"/>
        <v>0</v>
      </c>
      <c r="X218" s="39">
        <f t="shared" si="14"/>
        <v>0</v>
      </c>
      <c r="Y218" s="39">
        <f t="shared" si="14"/>
        <v>0</v>
      </c>
      <c r="Z218" s="39">
        <f t="shared" si="14"/>
        <v>0</v>
      </c>
      <c r="AA218" s="39">
        <f t="shared" si="14"/>
        <v>0</v>
      </c>
      <c r="AB218" s="39">
        <f t="shared" si="14"/>
        <v>10.372379452193549</v>
      </c>
      <c r="AC218" s="39">
        <f t="shared" si="14"/>
        <v>0.38588884770967752</v>
      </c>
      <c r="AD218" s="39">
        <f t="shared" si="14"/>
        <v>0</v>
      </c>
      <c r="AE218" s="39">
        <f t="shared" si="14"/>
        <v>0</v>
      </c>
      <c r="AF218" s="39">
        <f t="shared" si="14"/>
        <v>1.3660474380000001</v>
      </c>
      <c r="AG218" s="39">
        <f t="shared" si="14"/>
        <v>0</v>
      </c>
      <c r="AH218" s="39">
        <f t="shared" si="14"/>
        <v>0</v>
      </c>
      <c r="AI218" s="39">
        <f t="shared" si="14"/>
        <v>0</v>
      </c>
      <c r="AJ218" s="39">
        <f t="shared" si="14"/>
        <v>0</v>
      </c>
      <c r="AK218" s="39">
        <f t="shared" si="14"/>
        <v>0</v>
      </c>
      <c r="AL218" s="39">
        <f t="shared" si="14"/>
        <v>4.8201129397741926</v>
      </c>
      <c r="AM218" s="39">
        <f t="shared" si="14"/>
        <v>0</v>
      </c>
      <c r="AN218" s="39">
        <f t="shared" si="14"/>
        <v>0</v>
      </c>
      <c r="AO218" s="39">
        <f t="shared" si="14"/>
        <v>0</v>
      </c>
      <c r="AP218" s="39">
        <f t="shared" si="14"/>
        <v>0.66772688145161296</v>
      </c>
      <c r="AQ218" s="39">
        <f t="shared" si="14"/>
        <v>0</v>
      </c>
      <c r="AR218" s="39">
        <f t="shared" si="14"/>
        <v>0</v>
      </c>
      <c r="AS218" s="39">
        <f t="shared" si="14"/>
        <v>9.0333047741935485E-3</v>
      </c>
      <c r="AT218" s="39">
        <f t="shared" si="14"/>
        <v>0</v>
      </c>
      <c r="AU218" s="39">
        <f t="shared" si="14"/>
        <v>0</v>
      </c>
      <c r="AV218" s="39">
        <f t="shared" si="14"/>
        <v>2148.1698589352741</v>
      </c>
      <c r="AW218" s="39">
        <f t="shared" si="14"/>
        <v>258.91462562580642</v>
      </c>
      <c r="AX218" s="39">
        <f t="shared" si="14"/>
        <v>0.36279761606451616</v>
      </c>
      <c r="AY218" s="39">
        <f t="shared" si="14"/>
        <v>0</v>
      </c>
      <c r="AZ218" s="39">
        <f t="shared" si="14"/>
        <v>356.20421318341926</v>
      </c>
      <c r="BA218" s="39">
        <f t="shared" si="14"/>
        <v>0</v>
      </c>
      <c r="BB218" s="39">
        <f t="shared" si="14"/>
        <v>0</v>
      </c>
      <c r="BC218" s="39">
        <f t="shared" si="14"/>
        <v>0</v>
      </c>
      <c r="BD218" s="39">
        <f t="shared" si="14"/>
        <v>0</v>
      </c>
      <c r="BE218" s="39">
        <f t="shared" si="14"/>
        <v>0</v>
      </c>
      <c r="BF218" s="39">
        <f t="shared" si="14"/>
        <v>1949.6721271635972</v>
      </c>
      <c r="BG218" s="39">
        <f t="shared" si="14"/>
        <v>135.26607648622578</v>
      </c>
      <c r="BH218" s="39">
        <f t="shared" si="14"/>
        <v>3.0697707401935479</v>
      </c>
      <c r="BI218" s="39">
        <f t="shared" si="14"/>
        <v>0</v>
      </c>
      <c r="BJ218" s="39">
        <f t="shared" si="14"/>
        <v>199.24354322638709</v>
      </c>
      <c r="BK218" s="39">
        <f t="shared" si="14"/>
        <v>5318.27</v>
      </c>
    </row>
    <row r="219" spans="1:63">
      <c r="A219" s="57"/>
      <c r="B219" s="58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3"/>
    </row>
    <row r="220" spans="1:63">
      <c r="A220" s="26" t="s">
        <v>223</v>
      </c>
      <c r="B220" s="59" t="s">
        <v>224</v>
      </c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3"/>
    </row>
    <row r="221" spans="1:63">
      <c r="A221" s="26" t="s">
        <v>13</v>
      </c>
      <c r="B221" s="27" t="s">
        <v>225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6"/>
    </row>
    <row r="222" spans="1:63" ht="13.5" thickBot="1">
      <c r="A222" s="34"/>
      <c r="B222" s="64" t="s">
        <v>226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2">
        <v>0</v>
      </c>
      <c r="AO222" s="32">
        <v>0</v>
      </c>
      <c r="AP222" s="32">
        <v>0</v>
      </c>
      <c r="AQ222" s="32">
        <v>0</v>
      </c>
      <c r="AR222" s="32">
        <v>0</v>
      </c>
      <c r="AS222" s="32">
        <v>0</v>
      </c>
      <c r="AT222" s="32">
        <v>0</v>
      </c>
      <c r="AU222" s="32">
        <v>0</v>
      </c>
      <c r="AV222" s="32">
        <v>154.75516815680652</v>
      </c>
      <c r="AW222" s="32">
        <v>14.416260176919124</v>
      </c>
      <c r="AX222" s="32">
        <v>0.13298845290076983</v>
      </c>
      <c r="AY222" s="32">
        <v>0</v>
      </c>
      <c r="AZ222" s="32">
        <v>123.43529183731175</v>
      </c>
      <c r="BA222" s="32">
        <v>0</v>
      </c>
      <c r="BB222" s="32">
        <v>0</v>
      </c>
      <c r="BC222" s="32">
        <v>0</v>
      </c>
      <c r="BD222" s="32">
        <v>0</v>
      </c>
      <c r="BE222" s="32">
        <v>0</v>
      </c>
      <c r="BF222" s="32">
        <v>48.829084153485304</v>
      </c>
      <c r="BG222" s="32">
        <v>4.9117697391695669</v>
      </c>
      <c r="BH222" s="32">
        <v>0</v>
      </c>
      <c r="BI222" s="32">
        <v>0</v>
      </c>
      <c r="BJ222" s="32">
        <v>17.859437483406925</v>
      </c>
      <c r="BK222" s="36">
        <f>SUM(C222:BJ222)</f>
        <v>364.34000000000003</v>
      </c>
    </row>
    <row r="223" spans="1:63" ht="13.5" thickBot="1">
      <c r="A223" s="37"/>
      <c r="B223" s="38" t="s">
        <v>18</v>
      </c>
      <c r="C223" s="39">
        <f t="shared" ref="C223:BK223" si="15">SUM(C222)</f>
        <v>0</v>
      </c>
      <c r="D223" s="39">
        <f t="shared" si="15"/>
        <v>0</v>
      </c>
      <c r="E223" s="39">
        <f t="shared" si="15"/>
        <v>0</v>
      </c>
      <c r="F223" s="39">
        <f t="shared" si="15"/>
        <v>0</v>
      </c>
      <c r="G223" s="39">
        <f t="shared" si="15"/>
        <v>0</v>
      </c>
      <c r="H223" s="39">
        <f t="shared" si="15"/>
        <v>0</v>
      </c>
      <c r="I223" s="39">
        <f t="shared" si="15"/>
        <v>0</v>
      </c>
      <c r="J223" s="39">
        <f t="shared" si="15"/>
        <v>0</v>
      </c>
      <c r="K223" s="39">
        <f t="shared" si="15"/>
        <v>0</v>
      </c>
      <c r="L223" s="39">
        <f t="shared" si="15"/>
        <v>0</v>
      </c>
      <c r="M223" s="39">
        <f t="shared" si="15"/>
        <v>0</v>
      </c>
      <c r="N223" s="39">
        <f t="shared" si="15"/>
        <v>0</v>
      </c>
      <c r="O223" s="39">
        <f t="shared" si="15"/>
        <v>0</v>
      </c>
      <c r="P223" s="39">
        <f t="shared" si="15"/>
        <v>0</v>
      </c>
      <c r="Q223" s="39">
        <f t="shared" si="15"/>
        <v>0</v>
      </c>
      <c r="R223" s="39">
        <f t="shared" si="15"/>
        <v>0</v>
      </c>
      <c r="S223" s="39">
        <f t="shared" si="15"/>
        <v>0</v>
      </c>
      <c r="T223" s="39">
        <f t="shared" si="15"/>
        <v>0</v>
      </c>
      <c r="U223" s="39">
        <f t="shared" si="15"/>
        <v>0</v>
      </c>
      <c r="V223" s="39">
        <f t="shared" si="15"/>
        <v>0</v>
      </c>
      <c r="W223" s="39">
        <f t="shared" si="15"/>
        <v>0</v>
      </c>
      <c r="X223" s="39">
        <f t="shared" si="15"/>
        <v>0</v>
      </c>
      <c r="Y223" s="39">
        <f t="shared" si="15"/>
        <v>0</v>
      </c>
      <c r="Z223" s="39">
        <f t="shared" si="15"/>
        <v>0</v>
      </c>
      <c r="AA223" s="39">
        <f t="shared" si="15"/>
        <v>0</v>
      </c>
      <c r="AB223" s="39">
        <f t="shared" si="15"/>
        <v>0</v>
      </c>
      <c r="AC223" s="39">
        <f t="shared" si="15"/>
        <v>0</v>
      </c>
      <c r="AD223" s="39">
        <f t="shared" si="15"/>
        <v>0</v>
      </c>
      <c r="AE223" s="39">
        <f t="shared" si="15"/>
        <v>0</v>
      </c>
      <c r="AF223" s="39">
        <f t="shared" si="15"/>
        <v>0</v>
      </c>
      <c r="AG223" s="39">
        <f t="shared" si="15"/>
        <v>0</v>
      </c>
      <c r="AH223" s="39">
        <f t="shared" si="15"/>
        <v>0</v>
      </c>
      <c r="AI223" s="39">
        <f t="shared" si="15"/>
        <v>0</v>
      </c>
      <c r="AJ223" s="39">
        <f t="shared" si="15"/>
        <v>0</v>
      </c>
      <c r="AK223" s="39">
        <f t="shared" si="15"/>
        <v>0</v>
      </c>
      <c r="AL223" s="39">
        <f t="shared" si="15"/>
        <v>0</v>
      </c>
      <c r="AM223" s="39">
        <f t="shared" si="15"/>
        <v>0</v>
      </c>
      <c r="AN223" s="39">
        <f t="shared" si="15"/>
        <v>0</v>
      </c>
      <c r="AO223" s="39">
        <f t="shared" si="15"/>
        <v>0</v>
      </c>
      <c r="AP223" s="39">
        <f t="shared" si="15"/>
        <v>0</v>
      </c>
      <c r="AQ223" s="39">
        <f t="shared" si="15"/>
        <v>0</v>
      </c>
      <c r="AR223" s="39">
        <f t="shared" si="15"/>
        <v>0</v>
      </c>
      <c r="AS223" s="39">
        <f t="shared" si="15"/>
        <v>0</v>
      </c>
      <c r="AT223" s="39">
        <f t="shared" si="15"/>
        <v>0</v>
      </c>
      <c r="AU223" s="39">
        <f t="shared" si="15"/>
        <v>0</v>
      </c>
      <c r="AV223" s="39">
        <f t="shared" si="15"/>
        <v>154.75516815680652</v>
      </c>
      <c r="AW223" s="39">
        <f t="shared" si="15"/>
        <v>14.416260176919124</v>
      </c>
      <c r="AX223" s="39">
        <f t="shared" si="15"/>
        <v>0.13298845290076983</v>
      </c>
      <c r="AY223" s="39">
        <f t="shared" si="15"/>
        <v>0</v>
      </c>
      <c r="AZ223" s="39">
        <f t="shared" si="15"/>
        <v>123.43529183731175</v>
      </c>
      <c r="BA223" s="39">
        <f t="shared" si="15"/>
        <v>0</v>
      </c>
      <c r="BB223" s="39">
        <f t="shared" si="15"/>
        <v>0</v>
      </c>
      <c r="BC223" s="39">
        <f t="shared" si="15"/>
        <v>0</v>
      </c>
      <c r="BD223" s="39">
        <f t="shared" si="15"/>
        <v>0</v>
      </c>
      <c r="BE223" s="39">
        <f t="shared" si="15"/>
        <v>0</v>
      </c>
      <c r="BF223" s="39">
        <f t="shared" si="15"/>
        <v>48.829084153485304</v>
      </c>
      <c r="BG223" s="39">
        <f t="shared" si="15"/>
        <v>4.9117697391695669</v>
      </c>
      <c r="BH223" s="39">
        <f t="shared" si="15"/>
        <v>0</v>
      </c>
      <c r="BI223" s="39">
        <f t="shared" si="15"/>
        <v>0</v>
      </c>
      <c r="BJ223" s="39">
        <f t="shared" si="15"/>
        <v>17.859437483406925</v>
      </c>
      <c r="BK223" s="44">
        <f t="shared" si="15"/>
        <v>364.34000000000003</v>
      </c>
    </row>
    <row r="224" spans="1:63">
      <c r="A224" s="57"/>
      <c r="B224" s="65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66"/>
    </row>
    <row r="225" spans="1:63">
      <c r="A225" s="26" t="s">
        <v>19</v>
      </c>
      <c r="B225" s="27" t="s">
        <v>227</v>
      </c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3"/>
    </row>
    <row r="226" spans="1:63">
      <c r="A226" s="67"/>
      <c r="B226" s="31" t="s">
        <v>228</v>
      </c>
      <c r="C226" s="35">
        <v>0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5">
        <v>0</v>
      </c>
      <c r="W226" s="35">
        <v>0</v>
      </c>
      <c r="X226" s="35">
        <v>0</v>
      </c>
      <c r="Y226" s="35">
        <v>0</v>
      </c>
      <c r="Z226" s="35">
        <v>0</v>
      </c>
      <c r="AA226" s="35">
        <v>0</v>
      </c>
      <c r="AB226" s="35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5">
        <v>0</v>
      </c>
      <c r="AN226" s="35">
        <v>0</v>
      </c>
      <c r="AO226" s="35">
        <v>0</v>
      </c>
      <c r="AP226" s="35">
        <v>0</v>
      </c>
      <c r="AQ226" s="35">
        <v>0</v>
      </c>
      <c r="AR226" s="35">
        <v>0</v>
      </c>
      <c r="AS226" s="35">
        <v>0</v>
      </c>
      <c r="AT226" s="35">
        <v>0</v>
      </c>
      <c r="AU226" s="35">
        <v>0</v>
      </c>
      <c r="AV226" s="35">
        <v>6.0489697357419339E-2</v>
      </c>
      <c r="AW226" s="35">
        <v>10.230418476442582</v>
      </c>
      <c r="AX226" s="35">
        <v>0</v>
      </c>
      <c r="AY226" s="35">
        <v>0</v>
      </c>
      <c r="AZ226" s="35">
        <v>0</v>
      </c>
      <c r="BA226" s="35">
        <v>0</v>
      </c>
      <c r="BB226" s="35">
        <v>0</v>
      </c>
      <c r="BC226" s="35">
        <v>0</v>
      </c>
      <c r="BD226" s="35">
        <v>0</v>
      </c>
      <c r="BE226" s="35">
        <v>0</v>
      </c>
      <c r="BF226" s="35">
        <v>5.9091826199999989E-2</v>
      </c>
      <c r="BG226" s="35">
        <v>0</v>
      </c>
      <c r="BH226" s="35">
        <v>0</v>
      </c>
      <c r="BI226" s="35">
        <v>0</v>
      </c>
      <c r="BJ226" s="35">
        <v>0</v>
      </c>
      <c r="BK226" s="36">
        <f>SUM(C226:BJ226)</f>
        <v>10.35</v>
      </c>
    </row>
    <row r="227" spans="1:63">
      <c r="A227" s="67"/>
      <c r="B227" s="31" t="s">
        <v>229</v>
      </c>
      <c r="C227" s="35">
        <v>0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35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5">
        <v>0</v>
      </c>
      <c r="AJ227" s="35">
        <v>0</v>
      </c>
      <c r="AK227" s="35">
        <v>0</v>
      </c>
      <c r="AL227" s="35">
        <v>0</v>
      </c>
      <c r="AM227" s="35">
        <v>0</v>
      </c>
      <c r="AN227" s="35">
        <v>0</v>
      </c>
      <c r="AO227" s="35">
        <v>0</v>
      </c>
      <c r="AP227" s="35">
        <v>0</v>
      </c>
      <c r="AQ227" s="35">
        <v>0</v>
      </c>
      <c r="AR227" s="35">
        <v>0</v>
      </c>
      <c r="AS227" s="35">
        <v>0</v>
      </c>
      <c r="AT227" s="35">
        <v>0</v>
      </c>
      <c r="AU227" s="35">
        <v>0</v>
      </c>
      <c r="AV227" s="35">
        <v>3.2588240601828309</v>
      </c>
      <c r="AW227" s="35">
        <v>13911.085657316833</v>
      </c>
      <c r="AX227" s="35">
        <v>0</v>
      </c>
      <c r="AY227" s="35">
        <v>0</v>
      </c>
      <c r="AZ227" s="35">
        <v>44.645355293724265</v>
      </c>
      <c r="BA227" s="35">
        <v>0</v>
      </c>
      <c r="BB227" s="35">
        <v>0</v>
      </c>
      <c r="BC227" s="35">
        <v>0</v>
      </c>
      <c r="BD227" s="35">
        <v>0</v>
      </c>
      <c r="BE227" s="35">
        <v>0</v>
      </c>
      <c r="BF227" s="35">
        <v>1.8020008721929166</v>
      </c>
      <c r="BG227" s="35">
        <v>19.379108747174303</v>
      </c>
      <c r="BH227" s="35">
        <v>0</v>
      </c>
      <c r="BI227" s="35">
        <v>0</v>
      </c>
      <c r="BJ227" s="35">
        <v>1.2390537098927972</v>
      </c>
      <c r="BK227" s="36">
        <f>SUM(C227:BJ227)</f>
        <v>13981.41</v>
      </c>
    </row>
    <row r="228" spans="1:63">
      <c r="A228" s="67"/>
      <c r="B228" s="31" t="s">
        <v>230</v>
      </c>
      <c r="C228" s="35">
        <v>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35">
        <v>0</v>
      </c>
      <c r="AC228" s="35">
        <v>0</v>
      </c>
      <c r="AD228" s="35">
        <v>0</v>
      </c>
      <c r="AE228" s="35">
        <v>0</v>
      </c>
      <c r="AF228" s="35">
        <v>0</v>
      </c>
      <c r="AG228" s="35">
        <v>0</v>
      </c>
      <c r="AH228" s="35">
        <v>0</v>
      </c>
      <c r="AI228" s="35">
        <v>0</v>
      </c>
      <c r="AJ228" s="35">
        <v>0</v>
      </c>
      <c r="AK228" s="35">
        <v>0</v>
      </c>
      <c r="AL228" s="35">
        <v>0</v>
      </c>
      <c r="AM228" s="35">
        <v>0</v>
      </c>
      <c r="AN228" s="35">
        <v>0</v>
      </c>
      <c r="AO228" s="35">
        <v>0</v>
      </c>
      <c r="AP228" s="35">
        <v>0</v>
      </c>
      <c r="AQ228" s="35">
        <v>0</v>
      </c>
      <c r="AR228" s="35">
        <v>0</v>
      </c>
      <c r="AS228" s="35">
        <v>0</v>
      </c>
      <c r="AT228" s="35">
        <v>0</v>
      </c>
      <c r="AU228" s="35">
        <v>0</v>
      </c>
      <c r="AV228" s="35">
        <v>2.483424757071397</v>
      </c>
      <c r="AW228" s="35">
        <v>4716.7659053151265</v>
      </c>
      <c r="AX228" s="35">
        <v>0</v>
      </c>
      <c r="AY228" s="35">
        <v>0</v>
      </c>
      <c r="AZ228" s="35">
        <v>2.1771316001995977</v>
      </c>
      <c r="BA228" s="35">
        <v>0</v>
      </c>
      <c r="BB228" s="35">
        <v>0</v>
      </c>
      <c r="BC228" s="35">
        <v>0</v>
      </c>
      <c r="BD228" s="35">
        <v>0</v>
      </c>
      <c r="BE228" s="35">
        <v>0</v>
      </c>
      <c r="BF228" s="35">
        <v>1.0777246187402756</v>
      </c>
      <c r="BG228" s="35">
        <v>7.2204650531645216</v>
      </c>
      <c r="BH228" s="35">
        <v>0</v>
      </c>
      <c r="BI228" s="35">
        <v>0</v>
      </c>
      <c r="BJ228" s="35">
        <v>0.86534865569731212</v>
      </c>
      <c r="BK228" s="36">
        <f>SUM(C228:BJ228)</f>
        <v>4730.59</v>
      </c>
    </row>
    <row r="229" spans="1:63" ht="13.5" thickBot="1">
      <c r="A229" s="67"/>
      <c r="B229" s="31" t="s">
        <v>231</v>
      </c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0</v>
      </c>
      <c r="AO229" s="35">
        <v>0</v>
      </c>
      <c r="AP229" s="35">
        <v>0</v>
      </c>
      <c r="AQ229" s="35">
        <v>0</v>
      </c>
      <c r="AR229" s="35">
        <v>0</v>
      </c>
      <c r="AS229" s="35">
        <v>0</v>
      </c>
      <c r="AT229" s="35">
        <v>0</v>
      </c>
      <c r="AU229" s="35">
        <v>0</v>
      </c>
      <c r="AV229" s="35">
        <v>6.2199862399220507</v>
      </c>
      <c r="AW229" s="35">
        <v>194.47139952627342</v>
      </c>
      <c r="AX229" s="35">
        <v>0</v>
      </c>
      <c r="AY229" s="35">
        <v>0</v>
      </c>
      <c r="AZ229" s="35">
        <v>4.5652411485037243</v>
      </c>
      <c r="BA229" s="35">
        <v>0</v>
      </c>
      <c r="BB229" s="35">
        <v>0</v>
      </c>
      <c r="BC229" s="35">
        <v>0</v>
      </c>
      <c r="BD229" s="35">
        <v>0</v>
      </c>
      <c r="BE229" s="35">
        <v>0</v>
      </c>
      <c r="BF229" s="35">
        <v>4.0259668032800988</v>
      </c>
      <c r="BG229" s="35">
        <v>2.5066890882846473</v>
      </c>
      <c r="BH229" s="35">
        <v>0</v>
      </c>
      <c r="BI229" s="35">
        <v>0</v>
      </c>
      <c r="BJ229" s="35">
        <v>0.85071719373605736</v>
      </c>
      <c r="BK229" s="36">
        <f>SUM(C229:BJ229)</f>
        <v>212.64</v>
      </c>
    </row>
    <row r="230" spans="1:63" ht="13.5" thickBot="1">
      <c r="A230" s="47"/>
      <c r="B230" s="68" t="s">
        <v>22</v>
      </c>
      <c r="C230" s="69">
        <f t="shared" ref="C230:BK230" si="16">SUM(C226:C229)</f>
        <v>0</v>
      </c>
      <c r="D230" s="39">
        <f t="shared" si="16"/>
        <v>0</v>
      </c>
      <c r="E230" s="39">
        <f t="shared" si="16"/>
        <v>0</v>
      </c>
      <c r="F230" s="39">
        <f t="shared" si="16"/>
        <v>0</v>
      </c>
      <c r="G230" s="39">
        <f t="shared" si="16"/>
        <v>0</v>
      </c>
      <c r="H230" s="39">
        <f t="shared" si="16"/>
        <v>0</v>
      </c>
      <c r="I230" s="39">
        <f t="shared" si="16"/>
        <v>0</v>
      </c>
      <c r="J230" s="39">
        <f t="shared" si="16"/>
        <v>0</v>
      </c>
      <c r="K230" s="39">
        <f t="shared" si="16"/>
        <v>0</v>
      </c>
      <c r="L230" s="39">
        <f t="shared" si="16"/>
        <v>0</v>
      </c>
      <c r="M230" s="39">
        <f t="shared" si="16"/>
        <v>0</v>
      </c>
      <c r="N230" s="39">
        <f t="shared" si="16"/>
        <v>0</v>
      </c>
      <c r="O230" s="39">
        <f t="shared" si="16"/>
        <v>0</v>
      </c>
      <c r="P230" s="39">
        <f t="shared" si="16"/>
        <v>0</v>
      </c>
      <c r="Q230" s="39">
        <f t="shared" si="16"/>
        <v>0</v>
      </c>
      <c r="R230" s="39">
        <f t="shared" si="16"/>
        <v>0</v>
      </c>
      <c r="S230" s="39">
        <f t="shared" si="16"/>
        <v>0</v>
      </c>
      <c r="T230" s="39">
        <f t="shared" si="16"/>
        <v>0</v>
      </c>
      <c r="U230" s="39">
        <f t="shared" si="16"/>
        <v>0</v>
      </c>
      <c r="V230" s="39">
        <f t="shared" si="16"/>
        <v>0</v>
      </c>
      <c r="W230" s="39">
        <f t="shared" si="16"/>
        <v>0</v>
      </c>
      <c r="X230" s="39">
        <f t="shared" si="16"/>
        <v>0</v>
      </c>
      <c r="Y230" s="39">
        <f t="shared" si="16"/>
        <v>0</v>
      </c>
      <c r="Z230" s="39">
        <f t="shared" si="16"/>
        <v>0</v>
      </c>
      <c r="AA230" s="39">
        <f t="shared" si="16"/>
        <v>0</v>
      </c>
      <c r="AB230" s="39">
        <f t="shared" si="16"/>
        <v>0</v>
      </c>
      <c r="AC230" s="39">
        <f t="shared" si="16"/>
        <v>0</v>
      </c>
      <c r="AD230" s="39">
        <f t="shared" si="16"/>
        <v>0</v>
      </c>
      <c r="AE230" s="39">
        <f t="shared" si="16"/>
        <v>0</v>
      </c>
      <c r="AF230" s="39">
        <f t="shared" si="16"/>
        <v>0</v>
      </c>
      <c r="AG230" s="39">
        <f t="shared" si="16"/>
        <v>0</v>
      </c>
      <c r="AH230" s="39">
        <f t="shared" si="16"/>
        <v>0</v>
      </c>
      <c r="AI230" s="39">
        <f t="shared" si="16"/>
        <v>0</v>
      </c>
      <c r="AJ230" s="39">
        <f t="shared" si="16"/>
        <v>0</v>
      </c>
      <c r="AK230" s="39">
        <f t="shared" si="16"/>
        <v>0</v>
      </c>
      <c r="AL230" s="39">
        <f t="shared" si="16"/>
        <v>0</v>
      </c>
      <c r="AM230" s="39">
        <f t="shared" si="16"/>
        <v>0</v>
      </c>
      <c r="AN230" s="39">
        <f t="shared" si="16"/>
        <v>0</v>
      </c>
      <c r="AO230" s="39">
        <f t="shared" si="16"/>
        <v>0</v>
      </c>
      <c r="AP230" s="39">
        <f t="shared" si="16"/>
        <v>0</v>
      </c>
      <c r="AQ230" s="39">
        <f t="shared" si="16"/>
        <v>0</v>
      </c>
      <c r="AR230" s="39">
        <f t="shared" si="16"/>
        <v>0</v>
      </c>
      <c r="AS230" s="39">
        <f t="shared" si="16"/>
        <v>0</v>
      </c>
      <c r="AT230" s="39">
        <f t="shared" si="16"/>
        <v>0</v>
      </c>
      <c r="AU230" s="39">
        <f t="shared" si="16"/>
        <v>0</v>
      </c>
      <c r="AV230" s="39">
        <f t="shared" si="16"/>
        <v>12.022724754533698</v>
      </c>
      <c r="AW230" s="39">
        <f t="shared" si="16"/>
        <v>18832.553380634676</v>
      </c>
      <c r="AX230" s="39">
        <f t="shared" si="16"/>
        <v>0</v>
      </c>
      <c r="AY230" s="39">
        <f t="shared" si="16"/>
        <v>0</v>
      </c>
      <c r="AZ230" s="39">
        <f t="shared" si="16"/>
        <v>51.38772804242759</v>
      </c>
      <c r="BA230" s="39">
        <f t="shared" si="16"/>
        <v>0</v>
      </c>
      <c r="BB230" s="39">
        <f t="shared" si="16"/>
        <v>0</v>
      </c>
      <c r="BC230" s="39">
        <f t="shared" si="16"/>
        <v>0</v>
      </c>
      <c r="BD230" s="39">
        <f t="shared" si="16"/>
        <v>0</v>
      </c>
      <c r="BE230" s="39">
        <f t="shared" si="16"/>
        <v>0</v>
      </c>
      <c r="BF230" s="39">
        <f t="shared" si="16"/>
        <v>6.9647841204132908</v>
      </c>
      <c r="BG230" s="39">
        <f t="shared" si="16"/>
        <v>29.106262888623473</v>
      </c>
      <c r="BH230" s="39">
        <f t="shared" si="16"/>
        <v>0</v>
      </c>
      <c r="BI230" s="39">
        <f t="shared" si="16"/>
        <v>0</v>
      </c>
      <c r="BJ230" s="39">
        <f t="shared" si="16"/>
        <v>2.9551195593261665</v>
      </c>
      <c r="BK230" s="70">
        <f t="shared" si="16"/>
        <v>18934.989999999998</v>
      </c>
    </row>
    <row r="231" spans="1:63" ht="13.5" thickBot="1">
      <c r="A231" s="37"/>
      <c r="B231" s="62" t="s">
        <v>218</v>
      </c>
      <c r="C231" s="39">
        <f t="shared" ref="C231:BK231" si="17">C230+C223</f>
        <v>0</v>
      </c>
      <c r="D231" s="39">
        <f t="shared" si="17"/>
        <v>0</v>
      </c>
      <c r="E231" s="39">
        <f t="shared" si="17"/>
        <v>0</v>
      </c>
      <c r="F231" s="39">
        <f t="shared" si="17"/>
        <v>0</v>
      </c>
      <c r="G231" s="39">
        <f t="shared" si="17"/>
        <v>0</v>
      </c>
      <c r="H231" s="39">
        <f t="shared" si="17"/>
        <v>0</v>
      </c>
      <c r="I231" s="39">
        <f t="shared" si="17"/>
        <v>0</v>
      </c>
      <c r="J231" s="39">
        <f t="shared" si="17"/>
        <v>0</v>
      </c>
      <c r="K231" s="39">
        <f t="shared" si="17"/>
        <v>0</v>
      </c>
      <c r="L231" s="39">
        <f t="shared" si="17"/>
        <v>0</v>
      </c>
      <c r="M231" s="39">
        <f t="shared" si="17"/>
        <v>0</v>
      </c>
      <c r="N231" s="39">
        <f t="shared" si="17"/>
        <v>0</v>
      </c>
      <c r="O231" s="39">
        <f t="shared" si="17"/>
        <v>0</v>
      </c>
      <c r="P231" s="39">
        <f t="shared" si="17"/>
        <v>0</v>
      </c>
      <c r="Q231" s="39">
        <f t="shared" si="17"/>
        <v>0</v>
      </c>
      <c r="R231" s="39">
        <f t="shared" si="17"/>
        <v>0</v>
      </c>
      <c r="S231" s="39">
        <f t="shared" si="17"/>
        <v>0</v>
      </c>
      <c r="T231" s="39">
        <f t="shared" si="17"/>
        <v>0</v>
      </c>
      <c r="U231" s="39">
        <f t="shared" si="17"/>
        <v>0</v>
      </c>
      <c r="V231" s="39">
        <f t="shared" si="17"/>
        <v>0</v>
      </c>
      <c r="W231" s="39">
        <f t="shared" si="17"/>
        <v>0</v>
      </c>
      <c r="X231" s="39">
        <f t="shared" si="17"/>
        <v>0</v>
      </c>
      <c r="Y231" s="39">
        <f t="shared" si="17"/>
        <v>0</v>
      </c>
      <c r="Z231" s="39">
        <f t="shared" si="17"/>
        <v>0</v>
      </c>
      <c r="AA231" s="39">
        <f t="shared" si="17"/>
        <v>0</v>
      </c>
      <c r="AB231" s="39">
        <f t="shared" si="17"/>
        <v>0</v>
      </c>
      <c r="AC231" s="39">
        <f t="shared" si="17"/>
        <v>0</v>
      </c>
      <c r="AD231" s="39">
        <f t="shared" si="17"/>
        <v>0</v>
      </c>
      <c r="AE231" s="39">
        <f t="shared" si="17"/>
        <v>0</v>
      </c>
      <c r="AF231" s="39">
        <f t="shared" si="17"/>
        <v>0</v>
      </c>
      <c r="AG231" s="39">
        <f t="shared" si="17"/>
        <v>0</v>
      </c>
      <c r="AH231" s="39">
        <f t="shared" si="17"/>
        <v>0</v>
      </c>
      <c r="AI231" s="39">
        <f t="shared" si="17"/>
        <v>0</v>
      </c>
      <c r="AJ231" s="39">
        <f t="shared" si="17"/>
        <v>0</v>
      </c>
      <c r="AK231" s="39">
        <f t="shared" si="17"/>
        <v>0</v>
      </c>
      <c r="AL231" s="39">
        <f t="shared" si="17"/>
        <v>0</v>
      </c>
      <c r="AM231" s="39">
        <f t="shared" si="17"/>
        <v>0</v>
      </c>
      <c r="AN231" s="39">
        <f t="shared" si="17"/>
        <v>0</v>
      </c>
      <c r="AO231" s="39">
        <f t="shared" si="17"/>
        <v>0</v>
      </c>
      <c r="AP231" s="39">
        <f t="shared" si="17"/>
        <v>0</v>
      </c>
      <c r="AQ231" s="39">
        <f t="shared" si="17"/>
        <v>0</v>
      </c>
      <c r="AR231" s="39">
        <f t="shared" si="17"/>
        <v>0</v>
      </c>
      <c r="AS231" s="39">
        <f t="shared" si="17"/>
        <v>0</v>
      </c>
      <c r="AT231" s="39">
        <f t="shared" si="17"/>
        <v>0</v>
      </c>
      <c r="AU231" s="39">
        <f t="shared" si="17"/>
        <v>0</v>
      </c>
      <c r="AV231" s="39">
        <f t="shared" si="17"/>
        <v>166.77789291134022</v>
      </c>
      <c r="AW231" s="39">
        <f t="shared" si="17"/>
        <v>18846.969640811596</v>
      </c>
      <c r="AX231" s="39">
        <f t="shared" si="17"/>
        <v>0.13298845290076983</v>
      </c>
      <c r="AY231" s="39">
        <f t="shared" si="17"/>
        <v>0</v>
      </c>
      <c r="AZ231" s="39">
        <f t="shared" si="17"/>
        <v>174.82301987973935</v>
      </c>
      <c r="BA231" s="39">
        <f t="shared" si="17"/>
        <v>0</v>
      </c>
      <c r="BB231" s="39">
        <f t="shared" si="17"/>
        <v>0</v>
      </c>
      <c r="BC231" s="39">
        <f t="shared" si="17"/>
        <v>0</v>
      </c>
      <c r="BD231" s="39">
        <f t="shared" si="17"/>
        <v>0</v>
      </c>
      <c r="BE231" s="39">
        <f t="shared" si="17"/>
        <v>0</v>
      </c>
      <c r="BF231" s="39">
        <f t="shared" si="17"/>
        <v>55.793868273898596</v>
      </c>
      <c r="BG231" s="39">
        <f t="shared" si="17"/>
        <v>34.01803262779304</v>
      </c>
      <c r="BH231" s="39">
        <f t="shared" si="17"/>
        <v>0</v>
      </c>
      <c r="BI231" s="39">
        <f t="shared" si="17"/>
        <v>0</v>
      </c>
      <c r="BJ231" s="39">
        <f t="shared" si="17"/>
        <v>20.814557042733092</v>
      </c>
      <c r="BK231" s="44">
        <f t="shared" si="17"/>
        <v>19299.329999999998</v>
      </c>
    </row>
    <row r="232" spans="1:63">
      <c r="A232" s="57"/>
      <c r="B232" s="71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66"/>
    </row>
    <row r="233" spans="1:63">
      <c r="A233" s="26" t="s">
        <v>232</v>
      </c>
      <c r="B233" s="59" t="s">
        <v>233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3"/>
    </row>
    <row r="234" spans="1:63" ht="13.5" thickBot="1">
      <c r="A234" s="67" t="s">
        <v>13</v>
      </c>
      <c r="B234" s="72" t="s">
        <v>234</v>
      </c>
      <c r="C234" s="35">
        <v>0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  <c r="AO234" s="35">
        <v>0</v>
      </c>
      <c r="AP234" s="35">
        <v>0</v>
      </c>
      <c r="AQ234" s="35">
        <v>0</v>
      </c>
      <c r="AR234" s="35">
        <v>0</v>
      </c>
      <c r="AS234" s="35">
        <v>0</v>
      </c>
      <c r="AT234" s="35">
        <v>0</v>
      </c>
      <c r="AU234" s="35">
        <v>0</v>
      </c>
      <c r="AV234" s="35">
        <v>0</v>
      </c>
      <c r="AW234" s="35">
        <v>0</v>
      </c>
      <c r="AX234" s="35">
        <v>0</v>
      </c>
      <c r="AY234" s="35">
        <v>0</v>
      </c>
      <c r="AZ234" s="35">
        <v>0</v>
      </c>
      <c r="BA234" s="35">
        <v>0</v>
      </c>
      <c r="BB234" s="35">
        <v>0</v>
      </c>
      <c r="BC234" s="35">
        <v>0</v>
      </c>
      <c r="BD234" s="35">
        <v>0</v>
      </c>
      <c r="BE234" s="35">
        <v>0</v>
      </c>
      <c r="BF234" s="35">
        <v>0</v>
      </c>
      <c r="BG234" s="35">
        <v>0</v>
      </c>
      <c r="BH234" s="35">
        <v>0</v>
      </c>
      <c r="BI234" s="35">
        <v>0</v>
      </c>
      <c r="BJ234" s="35">
        <v>0</v>
      </c>
      <c r="BK234" s="36">
        <v>0</v>
      </c>
    </row>
    <row r="235" spans="1:63" ht="13.5" thickBot="1">
      <c r="A235" s="37"/>
      <c r="B235" s="62" t="s">
        <v>222</v>
      </c>
      <c r="C235" s="39">
        <f>SUM(C234)</f>
        <v>0</v>
      </c>
      <c r="D235" s="39">
        <f t="shared" ref="D235:BK235" si="18">SUM(D234)</f>
        <v>0</v>
      </c>
      <c r="E235" s="39">
        <f t="shared" si="18"/>
        <v>0</v>
      </c>
      <c r="F235" s="39">
        <f t="shared" si="18"/>
        <v>0</v>
      </c>
      <c r="G235" s="39">
        <f t="shared" si="18"/>
        <v>0</v>
      </c>
      <c r="H235" s="39">
        <f t="shared" si="18"/>
        <v>0</v>
      </c>
      <c r="I235" s="39">
        <f t="shared" si="18"/>
        <v>0</v>
      </c>
      <c r="J235" s="39">
        <f t="shared" si="18"/>
        <v>0</v>
      </c>
      <c r="K235" s="39">
        <f t="shared" si="18"/>
        <v>0</v>
      </c>
      <c r="L235" s="39">
        <f t="shared" si="18"/>
        <v>0</v>
      </c>
      <c r="M235" s="39">
        <f t="shared" si="18"/>
        <v>0</v>
      </c>
      <c r="N235" s="39">
        <f t="shared" si="18"/>
        <v>0</v>
      </c>
      <c r="O235" s="39">
        <f t="shared" si="18"/>
        <v>0</v>
      </c>
      <c r="P235" s="39">
        <f t="shared" si="18"/>
        <v>0</v>
      </c>
      <c r="Q235" s="39">
        <f t="shared" si="18"/>
        <v>0</v>
      </c>
      <c r="R235" s="39">
        <f t="shared" si="18"/>
        <v>0</v>
      </c>
      <c r="S235" s="39">
        <f t="shared" si="18"/>
        <v>0</v>
      </c>
      <c r="T235" s="39">
        <f t="shared" si="18"/>
        <v>0</v>
      </c>
      <c r="U235" s="39">
        <f t="shared" si="18"/>
        <v>0</v>
      </c>
      <c r="V235" s="39">
        <f t="shared" si="18"/>
        <v>0</v>
      </c>
      <c r="W235" s="39">
        <f t="shared" si="18"/>
        <v>0</v>
      </c>
      <c r="X235" s="39">
        <f t="shared" si="18"/>
        <v>0</v>
      </c>
      <c r="Y235" s="39">
        <f t="shared" si="18"/>
        <v>0</v>
      </c>
      <c r="Z235" s="39">
        <f t="shared" si="18"/>
        <v>0</v>
      </c>
      <c r="AA235" s="39">
        <f t="shared" si="18"/>
        <v>0</v>
      </c>
      <c r="AB235" s="39">
        <f t="shared" si="18"/>
        <v>0</v>
      </c>
      <c r="AC235" s="39">
        <f t="shared" si="18"/>
        <v>0</v>
      </c>
      <c r="AD235" s="39">
        <f t="shared" si="18"/>
        <v>0</v>
      </c>
      <c r="AE235" s="39">
        <f t="shared" si="18"/>
        <v>0</v>
      </c>
      <c r="AF235" s="39">
        <f t="shared" si="18"/>
        <v>0</v>
      </c>
      <c r="AG235" s="39">
        <f t="shared" si="18"/>
        <v>0</v>
      </c>
      <c r="AH235" s="39">
        <f t="shared" si="18"/>
        <v>0</v>
      </c>
      <c r="AI235" s="39">
        <f t="shared" si="18"/>
        <v>0</v>
      </c>
      <c r="AJ235" s="39">
        <f t="shared" si="18"/>
        <v>0</v>
      </c>
      <c r="AK235" s="39">
        <f t="shared" si="18"/>
        <v>0</v>
      </c>
      <c r="AL235" s="39">
        <f t="shared" si="18"/>
        <v>0</v>
      </c>
      <c r="AM235" s="39">
        <f t="shared" si="18"/>
        <v>0</v>
      </c>
      <c r="AN235" s="39">
        <f t="shared" si="18"/>
        <v>0</v>
      </c>
      <c r="AO235" s="39">
        <f t="shared" si="18"/>
        <v>0</v>
      </c>
      <c r="AP235" s="39">
        <f t="shared" si="18"/>
        <v>0</v>
      </c>
      <c r="AQ235" s="39">
        <f t="shared" si="18"/>
        <v>0</v>
      </c>
      <c r="AR235" s="39">
        <f t="shared" si="18"/>
        <v>0</v>
      </c>
      <c r="AS235" s="39">
        <f t="shared" si="18"/>
        <v>0</v>
      </c>
      <c r="AT235" s="39">
        <f t="shared" si="18"/>
        <v>0</v>
      </c>
      <c r="AU235" s="39">
        <f t="shared" si="18"/>
        <v>0</v>
      </c>
      <c r="AV235" s="39">
        <f t="shared" si="18"/>
        <v>0</v>
      </c>
      <c r="AW235" s="39">
        <f t="shared" si="18"/>
        <v>0</v>
      </c>
      <c r="AX235" s="39">
        <f t="shared" si="18"/>
        <v>0</v>
      </c>
      <c r="AY235" s="39">
        <f t="shared" si="18"/>
        <v>0</v>
      </c>
      <c r="AZ235" s="39">
        <f t="shared" si="18"/>
        <v>0</v>
      </c>
      <c r="BA235" s="39">
        <f t="shared" si="18"/>
        <v>0</v>
      </c>
      <c r="BB235" s="39">
        <f t="shared" si="18"/>
        <v>0</v>
      </c>
      <c r="BC235" s="39">
        <f t="shared" si="18"/>
        <v>0</v>
      </c>
      <c r="BD235" s="39">
        <f t="shared" si="18"/>
        <v>0</v>
      </c>
      <c r="BE235" s="39">
        <f t="shared" si="18"/>
        <v>0</v>
      </c>
      <c r="BF235" s="39">
        <f t="shared" si="18"/>
        <v>0</v>
      </c>
      <c r="BG235" s="39">
        <f t="shared" si="18"/>
        <v>0</v>
      </c>
      <c r="BH235" s="39">
        <f t="shared" si="18"/>
        <v>0</v>
      </c>
      <c r="BI235" s="39">
        <f t="shared" si="18"/>
        <v>0</v>
      </c>
      <c r="BJ235" s="39">
        <f t="shared" si="18"/>
        <v>0</v>
      </c>
      <c r="BK235" s="44">
        <f t="shared" si="18"/>
        <v>0</v>
      </c>
    </row>
    <row r="236" spans="1:63" ht="13.5" thickBot="1">
      <c r="A236" s="73"/>
      <c r="B236" s="74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6"/>
    </row>
    <row r="237" spans="1:63" ht="13.5" thickBot="1">
      <c r="A237" s="37"/>
      <c r="B237" s="77" t="s">
        <v>235</v>
      </c>
      <c r="C237" s="39">
        <f t="shared" ref="C237:BK237" si="19">C235+C231+C218+C213+C177</f>
        <v>0</v>
      </c>
      <c r="D237" s="39">
        <f t="shared" si="19"/>
        <v>3222.0914563372266</v>
      </c>
      <c r="E237" s="39">
        <f t="shared" si="19"/>
        <v>1124.5238388494517</v>
      </c>
      <c r="F237" s="39">
        <f t="shared" si="19"/>
        <v>0</v>
      </c>
      <c r="G237" s="39">
        <f t="shared" si="19"/>
        <v>0</v>
      </c>
      <c r="H237" s="39">
        <f t="shared" si="19"/>
        <v>4832.9155478041293</v>
      </c>
      <c r="I237" s="39">
        <f t="shared" si="19"/>
        <v>33871.471428981276</v>
      </c>
      <c r="J237" s="39">
        <f t="shared" si="19"/>
        <v>4107.4395481643223</v>
      </c>
      <c r="K237" s="39">
        <f t="shared" si="19"/>
        <v>0</v>
      </c>
      <c r="L237" s="39">
        <f t="shared" si="19"/>
        <v>1813.0981252031934</v>
      </c>
      <c r="M237" s="39">
        <f t="shared" si="19"/>
        <v>0</v>
      </c>
      <c r="N237" s="39">
        <f t="shared" si="19"/>
        <v>3.9445732105806446</v>
      </c>
      <c r="O237" s="39">
        <f t="shared" si="19"/>
        <v>0</v>
      </c>
      <c r="P237" s="39">
        <f t="shared" si="19"/>
        <v>0</v>
      </c>
      <c r="Q237" s="39">
        <f t="shared" si="19"/>
        <v>0</v>
      </c>
      <c r="R237" s="39">
        <f t="shared" si="19"/>
        <v>1689.9554617280319</v>
      </c>
      <c r="S237" s="39">
        <f t="shared" si="19"/>
        <v>3746.6852425090965</v>
      </c>
      <c r="T237" s="39">
        <f t="shared" si="19"/>
        <v>2057.0411761339356</v>
      </c>
      <c r="U237" s="39">
        <f t="shared" si="19"/>
        <v>5.7826793925161306</v>
      </c>
      <c r="V237" s="39">
        <f t="shared" si="19"/>
        <v>521.84848889741943</v>
      </c>
      <c r="W237" s="39">
        <f t="shared" si="19"/>
        <v>0</v>
      </c>
      <c r="X237" s="39">
        <f t="shared" si="19"/>
        <v>0</v>
      </c>
      <c r="Y237" s="39">
        <f t="shared" si="19"/>
        <v>0</v>
      </c>
      <c r="Z237" s="39">
        <f t="shared" si="19"/>
        <v>0</v>
      </c>
      <c r="AA237" s="39">
        <f t="shared" si="19"/>
        <v>0</v>
      </c>
      <c r="AB237" s="39">
        <f t="shared" si="19"/>
        <v>400.33080015574194</v>
      </c>
      <c r="AC237" s="39">
        <f t="shared" si="19"/>
        <v>24.050352536419354</v>
      </c>
      <c r="AD237" s="39">
        <f t="shared" si="19"/>
        <v>8.9840694351290331</v>
      </c>
      <c r="AE237" s="39">
        <f t="shared" si="19"/>
        <v>0</v>
      </c>
      <c r="AF237" s="39">
        <f t="shared" si="19"/>
        <v>54.003644021129034</v>
      </c>
      <c r="AG237" s="39">
        <f t="shared" si="19"/>
        <v>0</v>
      </c>
      <c r="AH237" s="39">
        <f t="shared" si="19"/>
        <v>0</v>
      </c>
      <c r="AI237" s="39">
        <f t="shared" si="19"/>
        <v>0</v>
      </c>
      <c r="AJ237" s="39">
        <f t="shared" si="19"/>
        <v>0</v>
      </c>
      <c r="AK237" s="39">
        <f t="shared" si="19"/>
        <v>0</v>
      </c>
      <c r="AL237" s="39">
        <f t="shared" si="19"/>
        <v>565.56367350735491</v>
      </c>
      <c r="AM237" s="39">
        <f t="shared" si="19"/>
        <v>33.732867221709668</v>
      </c>
      <c r="AN237" s="39">
        <f t="shared" si="19"/>
        <v>2.1800773548387095E-3</v>
      </c>
      <c r="AO237" s="39">
        <f t="shared" si="19"/>
        <v>0</v>
      </c>
      <c r="AP237" s="39">
        <f t="shared" si="19"/>
        <v>9.0759329690967743</v>
      </c>
      <c r="AQ237" s="39">
        <f t="shared" si="19"/>
        <v>0</v>
      </c>
      <c r="AR237" s="39">
        <f t="shared" si="19"/>
        <v>10.90898683135484</v>
      </c>
      <c r="AS237" s="39">
        <f t="shared" si="19"/>
        <v>0.25271732351612902</v>
      </c>
      <c r="AT237" s="39">
        <f t="shared" si="19"/>
        <v>0</v>
      </c>
      <c r="AU237" s="39">
        <f t="shared" si="19"/>
        <v>0</v>
      </c>
      <c r="AV237" s="39">
        <f t="shared" si="19"/>
        <v>28864.508769193584</v>
      </c>
      <c r="AW237" s="39">
        <f t="shared" si="19"/>
        <v>31498.494228673095</v>
      </c>
      <c r="AX237" s="39">
        <f t="shared" si="19"/>
        <v>1585.2381816954166</v>
      </c>
      <c r="AY237" s="39">
        <f t="shared" si="19"/>
        <v>0.14625850699999998</v>
      </c>
      <c r="AZ237" s="39">
        <f t="shared" si="19"/>
        <v>7664.4277535818528</v>
      </c>
      <c r="BA237" s="39">
        <f t="shared" si="19"/>
        <v>0</v>
      </c>
      <c r="BB237" s="39">
        <f t="shared" si="19"/>
        <v>1.2515233121290323</v>
      </c>
      <c r="BC237" s="39">
        <f t="shared" si="19"/>
        <v>0</v>
      </c>
      <c r="BD237" s="39">
        <f t="shared" si="19"/>
        <v>0</v>
      </c>
      <c r="BE237" s="39">
        <f t="shared" si="19"/>
        <v>0</v>
      </c>
      <c r="BF237" s="39">
        <f t="shared" si="19"/>
        <v>26776.857314140951</v>
      </c>
      <c r="BG237" s="39">
        <f t="shared" si="19"/>
        <v>1956.936640848051</v>
      </c>
      <c r="BH237" s="39">
        <f t="shared" si="19"/>
        <v>875.92377536583888</v>
      </c>
      <c r="BI237" s="39">
        <f t="shared" si="19"/>
        <v>0</v>
      </c>
      <c r="BJ237" s="39">
        <f t="shared" si="19"/>
        <v>2437.1727633920882</v>
      </c>
      <c r="BK237" s="39">
        <f t="shared" si="19"/>
        <v>159764.66</v>
      </c>
    </row>
    <row r="238" spans="1:63">
      <c r="A238" s="57"/>
      <c r="B238" s="71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66"/>
    </row>
    <row r="239" spans="1:63" ht="15.75" thickBot="1">
      <c r="A239" s="67" t="s">
        <v>236</v>
      </c>
      <c r="B239" s="78" t="s">
        <v>237</v>
      </c>
      <c r="C239" s="35">
        <v>0</v>
      </c>
      <c r="D239" s="35">
        <v>0</v>
      </c>
      <c r="E239" s="35">
        <v>0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>
        <v>0</v>
      </c>
      <c r="AF239" s="35">
        <v>0</v>
      </c>
      <c r="AG239" s="35">
        <v>0</v>
      </c>
      <c r="AH239" s="35">
        <v>0</v>
      </c>
      <c r="AI239" s="35">
        <v>0</v>
      </c>
      <c r="AJ239" s="35">
        <v>0</v>
      </c>
      <c r="AK239" s="35">
        <v>0</v>
      </c>
      <c r="AL239" s="35">
        <v>0</v>
      </c>
      <c r="AM239" s="35">
        <v>0</v>
      </c>
      <c r="AN239" s="35">
        <v>0</v>
      </c>
      <c r="AO239" s="35">
        <v>0</v>
      </c>
      <c r="AP239" s="35">
        <v>0</v>
      </c>
      <c r="AQ239" s="35">
        <v>0</v>
      </c>
      <c r="AR239" s="35">
        <v>0</v>
      </c>
      <c r="AS239" s="35">
        <v>0</v>
      </c>
      <c r="AT239" s="35">
        <v>0</v>
      </c>
      <c r="AU239" s="35">
        <v>0</v>
      </c>
      <c r="AV239" s="35">
        <v>0</v>
      </c>
      <c r="AW239" s="35">
        <v>0</v>
      </c>
      <c r="AX239" s="35">
        <v>0</v>
      </c>
      <c r="AY239" s="35">
        <v>0</v>
      </c>
      <c r="AZ239" s="35">
        <v>0</v>
      </c>
      <c r="BA239" s="35">
        <v>0</v>
      </c>
      <c r="BB239" s="35">
        <v>0</v>
      </c>
      <c r="BC239" s="35">
        <v>0</v>
      </c>
      <c r="BD239" s="35">
        <v>0</v>
      </c>
      <c r="BE239" s="35">
        <v>0</v>
      </c>
      <c r="BF239" s="35">
        <v>0</v>
      </c>
      <c r="BG239" s="35">
        <v>0</v>
      </c>
      <c r="BH239" s="35">
        <v>0</v>
      </c>
      <c r="BI239" s="35">
        <v>0</v>
      </c>
      <c r="BJ239" s="35">
        <v>0</v>
      </c>
      <c r="BK239" s="36">
        <v>0</v>
      </c>
    </row>
    <row r="240" spans="1:63" ht="13.5" thickBot="1">
      <c r="A240" s="37"/>
      <c r="B240" s="62" t="s">
        <v>222</v>
      </c>
      <c r="C240" s="39">
        <f>SUM(C239)</f>
        <v>0</v>
      </c>
      <c r="D240" s="39">
        <f t="shared" ref="D240:BK240" si="20">SUM(D239)</f>
        <v>0</v>
      </c>
      <c r="E240" s="39">
        <f t="shared" si="20"/>
        <v>0</v>
      </c>
      <c r="F240" s="39">
        <f t="shared" si="20"/>
        <v>0</v>
      </c>
      <c r="G240" s="39">
        <f t="shared" si="20"/>
        <v>0</v>
      </c>
      <c r="H240" s="39">
        <f t="shared" si="20"/>
        <v>0</v>
      </c>
      <c r="I240" s="39">
        <f t="shared" si="20"/>
        <v>0</v>
      </c>
      <c r="J240" s="39">
        <f t="shared" si="20"/>
        <v>0</v>
      </c>
      <c r="K240" s="39">
        <f t="shared" si="20"/>
        <v>0</v>
      </c>
      <c r="L240" s="39">
        <f t="shared" si="20"/>
        <v>0</v>
      </c>
      <c r="M240" s="39">
        <f t="shared" si="20"/>
        <v>0</v>
      </c>
      <c r="N240" s="39">
        <f t="shared" si="20"/>
        <v>0</v>
      </c>
      <c r="O240" s="39">
        <f t="shared" si="20"/>
        <v>0</v>
      </c>
      <c r="P240" s="39">
        <f t="shared" si="20"/>
        <v>0</v>
      </c>
      <c r="Q240" s="39">
        <f t="shared" si="20"/>
        <v>0</v>
      </c>
      <c r="R240" s="39">
        <f t="shared" si="20"/>
        <v>0</v>
      </c>
      <c r="S240" s="39">
        <f t="shared" si="20"/>
        <v>0</v>
      </c>
      <c r="T240" s="39">
        <f t="shared" si="20"/>
        <v>0</v>
      </c>
      <c r="U240" s="39">
        <f t="shared" si="20"/>
        <v>0</v>
      </c>
      <c r="V240" s="39">
        <f t="shared" si="20"/>
        <v>0</v>
      </c>
      <c r="W240" s="39">
        <f t="shared" si="20"/>
        <v>0</v>
      </c>
      <c r="X240" s="39">
        <f t="shared" si="20"/>
        <v>0</v>
      </c>
      <c r="Y240" s="39">
        <f t="shared" si="20"/>
        <v>0</v>
      </c>
      <c r="Z240" s="39">
        <f t="shared" si="20"/>
        <v>0</v>
      </c>
      <c r="AA240" s="39">
        <f t="shared" si="20"/>
        <v>0</v>
      </c>
      <c r="AB240" s="39">
        <f t="shared" si="20"/>
        <v>0</v>
      </c>
      <c r="AC240" s="39">
        <f t="shared" si="20"/>
        <v>0</v>
      </c>
      <c r="AD240" s="39">
        <f t="shared" si="20"/>
        <v>0</v>
      </c>
      <c r="AE240" s="39">
        <f t="shared" si="20"/>
        <v>0</v>
      </c>
      <c r="AF240" s="39">
        <f t="shared" si="20"/>
        <v>0</v>
      </c>
      <c r="AG240" s="39">
        <f t="shared" si="20"/>
        <v>0</v>
      </c>
      <c r="AH240" s="39">
        <f t="shared" si="20"/>
        <v>0</v>
      </c>
      <c r="AI240" s="39">
        <f t="shared" si="20"/>
        <v>0</v>
      </c>
      <c r="AJ240" s="39">
        <f t="shared" si="20"/>
        <v>0</v>
      </c>
      <c r="AK240" s="39">
        <f t="shared" si="20"/>
        <v>0</v>
      </c>
      <c r="AL240" s="39">
        <f t="shared" si="20"/>
        <v>0</v>
      </c>
      <c r="AM240" s="39">
        <f t="shared" si="20"/>
        <v>0</v>
      </c>
      <c r="AN240" s="39">
        <f t="shared" si="20"/>
        <v>0</v>
      </c>
      <c r="AO240" s="39">
        <f t="shared" si="20"/>
        <v>0</v>
      </c>
      <c r="AP240" s="39">
        <f t="shared" si="20"/>
        <v>0</v>
      </c>
      <c r="AQ240" s="39">
        <f t="shared" si="20"/>
        <v>0</v>
      </c>
      <c r="AR240" s="39">
        <f t="shared" si="20"/>
        <v>0</v>
      </c>
      <c r="AS240" s="39">
        <f t="shared" si="20"/>
        <v>0</v>
      </c>
      <c r="AT240" s="39">
        <f t="shared" si="20"/>
        <v>0</v>
      </c>
      <c r="AU240" s="39">
        <f t="shared" si="20"/>
        <v>0</v>
      </c>
      <c r="AV240" s="39">
        <f t="shared" si="20"/>
        <v>0</v>
      </c>
      <c r="AW240" s="39">
        <f t="shared" si="20"/>
        <v>0</v>
      </c>
      <c r="AX240" s="39">
        <f t="shared" si="20"/>
        <v>0</v>
      </c>
      <c r="AY240" s="39">
        <f t="shared" si="20"/>
        <v>0</v>
      </c>
      <c r="AZ240" s="39">
        <f t="shared" si="20"/>
        <v>0</v>
      </c>
      <c r="BA240" s="39">
        <f t="shared" si="20"/>
        <v>0</v>
      </c>
      <c r="BB240" s="39">
        <f t="shared" si="20"/>
        <v>0</v>
      </c>
      <c r="BC240" s="39">
        <f t="shared" si="20"/>
        <v>0</v>
      </c>
      <c r="BD240" s="39">
        <f t="shared" si="20"/>
        <v>0</v>
      </c>
      <c r="BE240" s="39">
        <f t="shared" si="20"/>
        <v>0</v>
      </c>
      <c r="BF240" s="39">
        <f t="shared" si="20"/>
        <v>0</v>
      </c>
      <c r="BG240" s="39">
        <f t="shared" si="20"/>
        <v>0</v>
      </c>
      <c r="BH240" s="39">
        <f t="shared" si="20"/>
        <v>0</v>
      </c>
      <c r="BI240" s="39">
        <f t="shared" si="20"/>
        <v>0</v>
      </c>
      <c r="BJ240" s="39">
        <f t="shared" si="20"/>
        <v>0</v>
      </c>
      <c r="BK240" s="44">
        <f t="shared" si="20"/>
        <v>0</v>
      </c>
    </row>
    <row r="241" spans="1:63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</row>
    <row r="242" spans="1:63">
      <c r="A242" s="79"/>
      <c r="B242" s="79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</row>
    <row r="243" spans="1:63">
      <c r="A243" s="79"/>
      <c r="B243" s="81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79"/>
      <c r="BH243" s="79"/>
      <c r="BI243" s="79"/>
      <c r="BJ243" s="79"/>
      <c r="BK243" s="80"/>
    </row>
    <row r="244" spans="1:63">
      <c r="A244" s="79"/>
      <c r="B244" s="82" t="s">
        <v>238</v>
      </c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</row>
    <row r="245" spans="1:63">
      <c r="A245" s="79"/>
      <c r="B245" s="82" t="s">
        <v>239</v>
      </c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</row>
    <row r="246" spans="1:63">
      <c r="A246" s="79"/>
      <c r="B246" s="82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79"/>
    </row>
    <row r="247" spans="1:63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</row>
    <row r="248" spans="1:63">
      <c r="A248" s="79"/>
      <c r="B248" s="82" t="s">
        <v>240</v>
      </c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</row>
    <row r="249" spans="1:63">
      <c r="A249" s="79"/>
      <c r="B249" s="82" t="s">
        <v>241</v>
      </c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</row>
    <row r="250" spans="1:63">
      <c r="A250" s="79"/>
      <c r="B250" s="82" t="s">
        <v>242</v>
      </c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</row>
    <row r="251" spans="1:63">
      <c r="A251" s="79"/>
      <c r="B251" s="82" t="s">
        <v>243</v>
      </c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</row>
    <row r="252" spans="1:63">
      <c r="A252" s="79"/>
      <c r="B252" s="82" t="s">
        <v>244</v>
      </c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</row>
    <row r="253" spans="1:63">
      <c r="A253" s="79"/>
      <c r="B253" s="82" t="s">
        <v>245</v>
      </c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AZ253" s="79"/>
      <c r="BA253" s="79"/>
      <c r="BB253" s="79"/>
      <c r="BC253" s="79"/>
      <c r="BD253" s="79"/>
      <c r="BE253" s="79"/>
      <c r="BF253" s="79"/>
      <c r="BG253" s="79"/>
      <c r="BH253" s="79"/>
      <c r="BI253" s="79"/>
      <c r="BJ253" s="79"/>
      <c r="BK253" s="79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2019-08-06T04:26:53Z</dcterms:created>
  <dcterms:modified xsi:type="dcterms:W3CDTF">2019-08-06T04:27:41Z</dcterms:modified>
</cp:coreProperties>
</file>